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4952" windowHeight="7728" activeTab="0"/>
  </bookViews>
  <sheets>
    <sheet name="表7-3歷年收支餘絀決算表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<sst xmlns="http://schemas.openxmlformats.org/spreadsheetml/2006/main" count="81" uniqueCount="30">
  <si>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校本部</t>
  </si>
  <si>
    <r>
      <t>2002年</t>
    </r>
  </si>
  <si>
    <r>
      <t>2003年</t>
    </r>
  </si>
  <si>
    <r>
      <t>2004年</t>
    </r>
  </si>
  <si>
    <r>
      <t>2005年</t>
    </r>
  </si>
  <si>
    <r>
      <t>2006年</t>
    </r>
  </si>
  <si>
    <r>
      <t>2008年</t>
    </r>
  </si>
  <si>
    <r>
      <t>2009年</t>
    </r>
  </si>
  <si>
    <r>
      <t>2010年</t>
    </r>
  </si>
  <si>
    <r>
      <t>2011年</t>
    </r>
  </si>
  <si>
    <r>
      <t>2012年</t>
    </r>
  </si>
  <si>
    <t>收入</t>
  </si>
  <si>
    <t>支出</t>
  </si>
  <si>
    <t>本期餘絀</t>
  </si>
  <si>
    <t>合計</t>
  </si>
  <si>
    <r>
      <t>2007年</t>
    </r>
  </si>
  <si>
    <t>年度</t>
  </si>
  <si>
    <t>項目</t>
  </si>
  <si>
    <r>
      <t>2001</t>
    </r>
    <r>
      <rPr>
        <sz val="12"/>
        <rFont val="細明體"/>
        <family val="3"/>
      </rPr>
      <t>年</t>
    </r>
  </si>
  <si>
    <t>農林畜牧作業組織</t>
  </si>
  <si>
    <r>
      <t xml:space="preserve"> </t>
    </r>
    <r>
      <rPr>
        <sz val="10"/>
        <rFont val="細明體"/>
        <family val="3"/>
      </rPr>
      <t>單位：千元</t>
    </r>
  </si>
  <si>
    <t>本期現金結餘</t>
  </si>
  <si>
    <r>
      <t xml:space="preserve">加：折舊折耗
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及攤銷</t>
    </r>
  </si>
  <si>
    <r>
      <t>2013</t>
    </r>
    <r>
      <rPr>
        <sz val="12"/>
        <rFont val="細明體"/>
        <family val="3"/>
      </rPr>
      <t>年</t>
    </r>
  </si>
  <si>
    <r>
      <t>2014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</si>
  <si>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預算數</t>
    </r>
    <r>
      <rPr>
        <sz val="12"/>
        <rFont val="Times New Roman"/>
        <family val="1"/>
      </rPr>
      <t>)</t>
    </r>
  </si>
  <si>
    <r>
      <t>2015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</si>
  <si>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>年</t>
    </r>
  </si>
  <si>
    <r>
      <t>2017</t>
    </r>
    <r>
      <rPr>
        <sz val="12"/>
        <rFont val="細明體"/>
        <family val="3"/>
      </rPr>
      <t>年</t>
    </r>
  </si>
  <si>
    <r>
      <t>表</t>
    </r>
    <r>
      <rPr>
        <b/>
        <sz val="14"/>
        <rFont val="Times New Roman"/>
        <family val="1"/>
      </rPr>
      <t>7-3</t>
    </r>
    <r>
      <rPr>
        <b/>
        <sz val="14"/>
        <rFont val="新細明體"/>
        <family val="1"/>
      </rPr>
      <t>：歷年經常收支餘絀決算表（</t>
    </r>
    <r>
      <rPr>
        <b/>
        <sz val="14"/>
        <rFont val="Times New Roman"/>
        <family val="1"/>
      </rPr>
      <t>2001-2017</t>
    </r>
    <r>
      <rPr>
        <b/>
        <sz val="14"/>
        <rFont val="新細明體"/>
        <family val="1"/>
      </rPr>
      <t>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</si>
</sst>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#,##0_ "/>
    <numFmt numFmtId="179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178" fontId="3" fillId="0" borderId="10" xfId="33" applyNumberFormat="1" applyFont="1" applyBorder="1" applyAlignment="1">
      <alignment vertical="center"/>
      <protection/>
    </xf>
    <xf numFmtId="178" fontId="3" fillId="0" borderId="11" xfId="33" applyNumberFormat="1" applyFont="1" applyBorder="1" applyAlignment="1">
      <alignment vertical="center"/>
      <protection/>
    </xf>
    <xf numFmtId="178" fontId="3" fillId="0" borderId="12" xfId="33" applyNumberFormat="1" applyFont="1" applyBorder="1" applyAlignment="1">
      <alignment vertical="center"/>
      <protection/>
    </xf>
    <xf numFmtId="178" fontId="3" fillId="0" borderId="13" xfId="33" applyNumberFormat="1" applyFont="1" applyBorder="1" applyAlignment="1">
      <alignment vertical="center"/>
      <protection/>
    </xf>
    <xf numFmtId="178" fontId="4" fillId="0" borderId="10" xfId="33" applyNumberFormat="1" applyFont="1" applyBorder="1" applyAlignment="1">
      <alignment horizontal="left" vertical="center" shrinkToFit="1"/>
      <protection/>
    </xf>
    <xf numFmtId="178" fontId="4" fillId="0" borderId="12" xfId="33" applyNumberFormat="1" applyFont="1" applyBorder="1" applyAlignment="1">
      <alignment horizontal="left" vertical="center" shrinkToFit="1"/>
      <protection/>
    </xf>
    <xf numFmtId="178" fontId="4" fillId="0" borderId="14" xfId="33" applyNumberFormat="1" applyFont="1" applyBorder="1" applyAlignment="1">
      <alignment horizontal="left" vertical="center" shrinkToFit="1"/>
      <protection/>
    </xf>
    <xf numFmtId="178" fontId="3" fillId="0" borderId="14" xfId="33" applyNumberFormat="1" applyFont="1" applyBorder="1" applyAlignment="1">
      <alignment vertical="center"/>
      <protection/>
    </xf>
    <xf numFmtId="178" fontId="3" fillId="0" borderId="15" xfId="33" applyNumberFormat="1" applyFont="1" applyBorder="1" applyAlignment="1">
      <alignment vertical="center"/>
      <protection/>
    </xf>
    <xf numFmtId="176" fontId="4" fillId="0" borderId="16" xfId="33" applyNumberFormat="1" applyFont="1" applyBorder="1" applyAlignment="1">
      <alignment horizontal="center" vertical="center"/>
      <protection/>
    </xf>
    <xf numFmtId="176" fontId="4" fillId="0" borderId="17" xfId="33" applyNumberFormat="1" applyFont="1" applyBorder="1" applyAlignment="1">
      <alignment horizontal="center" vertical="center"/>
      <protection/>
    </xf>
    <xf numFmtId="178" fontId="0" fillId="0" borderId="17" xfId="33" applyNumberFormat="1" applyFont="1" applyBorder="1" applyAlignment="1">
      <alignment horizontal="center" vertical="center"/>
      <protection/>
    </xf>
    <xf numFmtId="0" fontId="6" fillId="0" borderId="0" xfId="33" applyFont="1" applyAlignment="1">
      <alignment horizontal="right" vertical="center"/>
      <protection/>
    </xf>
    <xf numFmtId="178" fontId="4" fillId="3" borderId="18" xfId="33" applyNumberFormat="1" applyFont="1" applyFill="1" applyBorder="1" applyAlignment="1">
      <alignment horizontal="left" vertical="center" shrinkToFit="1"/>
      <protection/>
    </xf>
    <xf numFmtId="178" fontId="3" fillId="3" borderId="18" xfId="33" applyNumberFormat="1" applyFont="1" applyFill="1" applyBorder="1" applyAlignment="1">
      <alignment vertical="center"/>
      <protection/>
    </xf>
    <xf numFmtId="178" fontId="3" fillId="3" borderId="19" xfId="33" applyNumberFormat="1" applyFont="1" applyFill="1" applyBorder="1" applyAlignment="1">
      <alignment vertical="center"/>
      <protection/>
    </xf>
    <xf numFmtId="178" fontId="3" fillId="0" borderId="20" xfId="33" applyNumberFormat="1" applyFont="1" applyBorder="1" applyAlignment="1">
      <alignment vertical="center"/>
      <protection/>
    </xf>
    <xf numFmtId="178" fontId="3" fillId="0" borderId="21" xfId="33" applyNumberFormat="1" applyFont="1" applyBorder="1" applyAlignment="1">
      <alignment vertical="center"/>
      <protection/>
    </xf>
    <xf numFmtId="178" fontId="0" fillId="0" borderId="22" xfId="33" applyNumberFormat="1" applyFont="1" applyBorder="1" applyAlignment="1">
      <alignment horizontal="center" vertical="center"/>
      <protection/>
    </xf>
    <xf numFmtId="178" fontId="3" fillId="0" borderId="23" xfId="33" applyNumberFormat="1" applyFont="1" applyBorder="1" applyAlignment="1">
      <alignment vertical="center"/>
      <protection/>
    </xf>
    <xf numFmtId="178" fontId="3" fillId="3" borderId="24" xfId="33" applyNumberFormat="1" applyFont="1" applyFill="1" applyBorder="1" applyAlignment="1">
      <alignment vertical="center"/>
      <protection/>
    </xf>
    <xf numFmtId="178" fontId="3" fillId="0" borderId="25" xfId="33" applyNumberFormat="1" applyFont="1" applyBorder="1" applyAlignment="1">
      <alignment vertical="center"/>
      <protection/>
    </xf>
    <xf numFmtId="178" fontId="3" fillId="3" borderId="26" xfId="33" applyNumberFormat="1" applyFont="1" applyFill="1" applyBorder="1" applyAlignment="1">
      <alignment vertical="center"/>
      <protection/>
    </xf>
    <xf numFmtId="178" fontId="0" fillId="0" borderId="27" xfId="33" applyNumberFormat="1" applyFont="1" applyBorder="1" applyAlignment="1">
      <alignment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178" fontId="3" fillId="3" borderId="29" xfId="33" applyNumberFormat="1" applyFont="1" applyFill="1" applyBorder="1" applyAlignment="1">
      <alignment vertical="center"/>
      <protection/>
    </xf>
    <xf numFmtId="178" fontId="3" fillId="3" borderId="30" xfId="33" applyNumberFormat="1" applyFont="1" applyFill="1" applyBorder="1" applyAlignment="1">
      <alignment vertical="center"/>
      <protection/>
    </xf>
    <xf numFmtId="178" fontId="3" fillId="0" borderId="31" xfId="33" applyNumberFormat="1" applyFont="1" applyBorder="1" applyAlignment="1">
      <alignment vertical="center"/>
      <protection/>
    </xf>
    <xf numFmtId="178" fontId="3" fillId="3" borderId="32" xfId="33" applyNumberFormat="1" applyFont="1" applyFill="1" applyBorder="1" applyAlignment="1">
      <alignment vertical="center"/>
      <protection/>
    </xf>
    <xf numFmtId="178" fontId="3" fillId="3" borderId="21" xfId="33" applyNumberFormat="1" applyFont="1" applyFill="1" applyBorder="1" applyAlignment="1">
      <alignment vertical="center"/>
      <protection/>
    </xf>
    <xf numFmtId="178" fontId="3" fillId="3" borderId="11" xfId="33" applyNumberFormat="1" applyFont="1" applyFill="1" applyBorder="1" applyAlignment="1">
      <alignment vertical="center"/>
      <protection/>
    </xf>
    <xf numFmtId="178" fontId="3" fillId="0" borderId="28" xfId="33" applyNumberFormat="1" applyFont="1" applyBorder="1" applyAlignment="1">
      <alignment vertical="center"/>
      <protection/>
    </xf>
    <xf numFmtId="0" fontId="8" fillId="0" borderId="0" xfId="33" applyFont="1" applyAlignment="1">
      <alignment horizontal="center" vertical="center"/>
      <protection/>
    </xf>
    <xf numFmtId="178" fontId="3" fillId="0" borderId="27" xfId="33" applyNumberFormat="1" applyFont="1" applyBorder="1" applyAlignment="1">
      <alignment horizontal="center" vertical="center" wrapText="1"/>
      <protection/>
    </xf>
    <xf numFmtId="178" fontId="3" fillId="0" borderId="33" xfId="33" applyNumberFormat="1" applyFont="1" applyBorder="1" applyAlignment="1">
      <alignment horizontal="center" vertical="center" wrapText="1"/>
      <protection/>
    </xf>
    <xf numFmtId="178" fontId="3" fillId="0" borderId="34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 vertical="center"/>
      <protection/>
    </xf>
    <xf numFmtId="178" fontId="3" fillId="0" borderId="20" xfId="33" applyNumberFormat="1" applyFont="1" applyBorder="1" applyAlignment="1">
      <alignment horizontal="center" vertical="center"/>
      <protection/>
    </xf>
    <xf numFmtId="178" fontId="3" fillId="0" borderId="21" xfId="33" applyNumberFormat="1" applyFont="1" applyBorder="1" applyAlignment="1">
      <alignment horizontal="center" vertical="center"/>
      <protection/>
    </xf>
    <xf numFmtId="178" fontId="3" fillId="0" borderId="29" xfId="33" applyNumberFormat="1" applyFont="1" applyBorder="1" applyAlignment="1">
      <alignment horizontal="center" vertical="center"/>
      <protection/>
    </xf>
    <xf numFmtId="178" fontId="3" fillId="0" borderId="33" xfId="33" applyNumberFormat="1" applyFont="1" applyBorder="1" applyAlignment="1">
      <alignment horizontal="center" vertical="center"/>
      <protection/>
    </xf>
    <xf numFmtId="178" fontId="3" fillId="0" borderId="34" xfId="33" applyNumberFormat="1" applyFont="1" applyBorder="1" applyAlignment="1">
      <alignment horizontal="center" vertical="center"/>
      <protection/>
    </xf>
    <xf numFmtId="178" fontId="3" fillId="0" borderId="31" xfId="33" applyNumberFormat="1" applyFont="1" applyBorder="1" applyAlignment="1">
      <alignment horizontal="center" vertical="center"/>
      <protection/>
    </xf>
    <xf numFmtId="178" fontId="3" fillId="0" borderId="31" xfId="3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"/>
    </sheetView>
  </sheetViews>
  <sheetFormatPr defaultColWidth="9.00390625" defaultRowHeight="16.5"/>
  <cols>
    <col min="1" max="1" width="12.00390625" style="1" customWidth="1"/>
    <col min="2" max="2" width="13.75390625" style="1" customWidth="1"/>
    <col min="3" max="5" width="12.625" style="1" customWidth="1"/>
    <col min="6" max="7" width="14.625" style="1" customWidth="1"/>
    <col min="8" max="8" width="10.00390625" style="1" bestFit="1" customWidth="1"/>
    <col min="9" max="9" width="10.00390625" style="1" customWidth="1"/>
    <col min="10" max="10" width="9.00390625" style="1" customWidth="1"/>
    <col min="11" max="11" width="10.00390625" style="1" bestFit="1" customWidth="1"/>
    <col min="12" max="12" width="10.00390625" style="1" customWidth="1"/>
    <col min="13" max="13" width="9.00390625" style="1" customWidth="1"/>
    <col min="14" max="14" width="10.00390625" style="1" bestFit="1" customWidth="1"/>
    <col min="15" max="15" width="10.00390625" style="1" customWidth="1"/>
    <col min="16" max="16" width="9.00390625" style="1" customWidth="1"/>
    <col min="17" max="17" width="10.125" style="1" bestFit="1" customWidth="1"/>
    <col min="18" max="18" width="10.125" style="1" customWidth="1"/>
    <col min="19" max="16384" width="9.00390625" style="1" customWidth="1"/>
  </cols>
  <sheetData>
    <row r="1" spans="1:19" ht="21.75" customHeight="1">
      <c r="A1" s="35" t="s">
        <v>29</v>
      </c>
      <c r="B1" s="39"/>
      <c r="C1" s="39"/>
      <c r="D1" s="39"/>
      <c r="E1" s="3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8" customHeight="1" thickBot="1">
      <c r="G2" s="15" t="s">
        <v>20</v>
      </c>
    </row>
    <row r="3" spans="1:7" ht="33" thickBot="1">
      <c r="A3" s="12" t="s">
        <v>16</v>
      </c>
      <c r="B3" s="13" t="s">
        <v>17</v>
      </c>
      <c r="C3" s="14" t="s">
        <v>11</v>
      </c>
      <c r="D3" s="14" t="s">
        <v>12</v>
      </c>
      <c r="E3" s="21" t="s">
        <v>13</v>
      </c>
      <c r="F3" s="26" t="s">
        <v>22</v>
      </c>
      <c r="G3" s="27" t="s">
        <v>21</v>
      </c>
    </row>
    <row r="4" spans="1:7" ht="23.25" customHeight="1">
      <c r="A4" s="43" t="s">
        <v>18</v>
      </c>
      <c r="B4" s="8" t="s">
        <v>0</v>
      </c>
      <c r="C4" s="5">
        <v>2973315</v>
      </c>
      <c r="D4" s="5">
        <v>2909468</v>
      </c>
      <c r="E4" s="22">
        <f>C4-D4</f>
        <v>63847</v>
      </c>
      <c r="F4" s="19">
        <v>155848</v>
      </c>
      <c r="G4" s="34">
        <f aca="true" t="shared" si="0" ref="G4:G39">E4+F4</f>
        <v>219695</v>
      </c>
    </row>
    <row r="5" spans="1:7" ht="23.25" customHeight="1">
      <c r="A5" s="43"/>
      <c r="B5" s="7" t="s">
        <v>19</v>
      </c>
      <c r="C5" s="3">
        <v>111418</v>
      </c>
      <c r="D5" s="3">
        <v>103146</v>
      </c>
      <c r="E5" s="22">
        <f aca="true" t="shared" si="1" ref="E5:E39">C5-D5</f>
        <v>8272</v>
      </c>
      <c r="F5" s="20">
        <v>11191</v>
      </c>
      <c r="G5" s="4">
        <f t="shared" si="0"/>
        <v>19463</v>
      </c>
    </row>
    <row r="6" spans="1:7" ht="23.25" customHeight="1" thickBot="1">
      <c r="A6" s="44"/>
      <c r="B6" s="16" t="s">
        <v>14</v>
      </c>
      <c r="C6" s="17">
        <v>3084733</v>
      </c>
      <c r="D6" s="17">
        <v>3012614</v>
      </c>
      <c r="E6" s="23">
        <f t="shared" si="1"/>
        <v>72119</v>
      </c>
      <c r="F6" s="28">
        <f>SUM(F4:F5)</f>
        <v>167039</v>
      </c>
      <c r="G6" s="29">
        <f t="shared" si="0"/>
        <v>239158</v>
      </c>
    </row>
    <row r="7" spans="1:7" ht="23.25" customHeight="1">
      <c r="A7" s="40" t="s">
        <v>1</v>
      </c>
      <c r="B7" s="9" t="s">
        <v>0</v>
      </c>
      <c r="C7" s="10">
        <v>3132508</v>
      </c>
      <c r="D7" s="10">
        <v>2968041</v>
      </c>
      <c r="E7" s="24">
        <f t="shared" si="1"/>
        <v>164467</v>
      </c>
      <c r="F7" s="30">
        <v>112463</v>
      </c>
      <c r="G7" s="11">
        <f t="shared" si="0"/>
        <v>276930</v>
      </c>
    </row>
    <row r="8" spans="1:7" ht="23.25" customHeight="1">
      <c r="A8" s="41"/>
      <c r="B8" s="7" t="s">
        <v>19</v>
      </c>
      <c r="C8" s="3">
        <v>132405</v>
      </c>
      <c r="D8" s="3">
        <v>123765</v>
      </c>
      <c r="E8" s="22">
        <f t="shared" si="1"/>
        <v>8640</v>
      </c>
      <c r="F8" s="20">
        <v>13763</v>
      </c>
      <c r="G8" s="4">
        <f t="shared" si="0"/>
        <v>22403</v>
      </c>
    </row>
    <row r="9" spans="1:7" ht="23.25" customHeight="1" thickBot="1">
      <c r="A9" s="42"/>
      <c r="B9" s="16" t="s">
        <v>14</v>
      </c>
      <c r="C9" s="17">
        <v>3264913</v>
      </c>
      <c r="D9" s="17">
        <v>3091806</v>
      </c>
      <c r="E9" s="25">
        <f t="shared" si="1"/>
        <v>173107</v>
      </c>
      <c r="F9" s="28">
        <f>SUM(F7:F8)</f>
        <v>126226</v>
      </c>
      <c r="G9" s="29">
        <f t="shared" si="0"/>
        <v>299333</v>
      </c>
    </row>
    <row r="10" spans="1:7" ht="23.25" customHeight="1">
      <c r="A10" s="40" t="s">
        <v>2</v>
      </c>
      <c r="B10" s="9" t="s">
        <v>0</v>
      </c>
      <c r="C10" s="10">
        <v>3353041</v>
      </c>
      <c r="D10" s="10">
        <v>3214518</v>
      </c>
      <c r="E10" s="22">
        <f t="shared" si="1"/>
        <v>138523</v>
      </c>
      <c r="F10" s="30">
        <v>118483</v>
      </c>
      <c r="G10" s="11">
        <f t="shared" si="0"/>
        <v>257006</v>
      </c>
    </row>
    <row r="11" spans="1:7" ht="23.25" customHeight="1">
      <c r="A11" s="41"/>
      <c r="B11" s="7" t="s">
        <v>19</v>
      </c>
      <c r="C11" s="3">
        <v>127484</v>
      </c>
      <c r="D11" s="3">
        <v>123059</v>
      </c>
      <c r="E11" s="22">
        <f t="shared" si="1"/>
        <v>4425</v>
      </c>
      <c r="F11" s="20">
        <v>14082</v>
      </c>
      <c r="G11" s="4">
        <f t="shared" si="0"/>
        <v>18507</v>
      </c>
    </row>
    <row r="12" spans="1:7" ht="23.25" customHeight="1" thickBot="1">
      <c r="A12" s="42"/>
      <c r="B12" s="16" t="s">
        <v>14</v>
      </c>
      <c r="C12" s="17">
        <v>3480525</v>
      </c>
      <c r="D12" s="17">
        <v>3337577</v>
      </c>
      <c r="E12" s="23">
        <f t="shared" si="1"/>
        <v>142948</v>
      </c>
      <c r="F12" s="28">
        <f>SUM(F10:F11)</f>
        <v>132565</v>
      </c>
      <c r="G12" s="29">
        <f t="shared" si="0"/>
        <v>275513</v>
      </c>
    </row>
    <row r="13" spans="1:7" ht="23.25" customHeight="1">
      <c r="A13" s="40" t="s">
        <v>3</v>
      </c>
      <c r="B13" s="9" t="s">
        <v>0</v>
      </c>
      <c r="C13" s="10">
        <v>3375300</v>
      </c>
      <c r="D13" s="10">
        <v>3393922</v>
      </c>
      <c r="E13" s="24">
        <f t="shared" si="1"/>
        <v>-18622</v>
      </c>
      <c r="F13" s="30">
        <v>221946</v>
      </c>
      <c r="G13" s="11">
        <f t="shared" si="0"/>
        <v>203324</v>
      </c>
    </row>
    <row r="14" spans="1:7" ht="23.25" customHeight="1">
      <c r="A14" s="41"/>
      <c r="B14" s="7" t="s">
        <v>19</v>
      </c>
      <c r="C14" s="3">
        <v>126542</v>
      </c>
      <c r="D14" s="3">
        <v>126136</v>
      </c>
      <c r="E14" s="22">
        <f t="shared" si="1"/>
        <v>406</v>
      </c>
      <c r="F14" s="20">
        <v>14395</v>
      </c>
      <c r="G14" s="4">
        <f t="shared" si="0"/>
        <v>14801</v>
      </c>
    </row>
    <row r="15" spans="1:7" ht="23.25" customHeight="1" thickBot="1">
      <c r="A15" s="42"/>
      <c r="B15" s="16" t="s">
        <v>14</v>
      </c>
      <c r="C15" s="17">
        <v>3501842</v>
      </c>
      <c r="D15" s="17">
        <v>3520058</v>
      </c>
      <c r="E15" s="23">
        <f t="shared" si="1"/>
        <v>-18216</v>
      </c>
      <c r="F15" s="28">
        <f>SUM(F13:F14)</f>
        <v>236341</v>
      </c>
      <c r="G15" s="29">
        <f t="shared" si="0"/>
        <v>218125</v>
      </c>
    </row>
    <row r="16" spans="1:7" ht="23.25" customHeight="1">
      <c r="A16" s="40" t="s">
        <v>4</v>
      </c>
      <c r="B16" s="9" t="s">
        <v>0</v>
      </c>
      <c r="C16" s="10">
        <v>3416199</v>
      </c>
      <c r="D16" s="10">
        <v>3835866</v>
      </c>
      <c r="E16" s="24">
        <f t="shared" si="1"/>
        <v>-419667</v>
      </c>
      <c r="F16" s="30">
        <v>554957</v>
      </c>
      <c r="G16" s="11">
        <f t="shared" si="0"/>
        <v>135290</v>
      </c>
    </row>
    <row r="17" spans="1:7" ht="23.25" customHeight="1">
      <c r="A17" s="41"/>
      <c r="B17" s="7" t="s">
        <v>19</v>
      </c>
      <c r="C17" s="3">
        <v>138272</v>
      </c>
      <c r="D17" s="3">
        <v>130260</v>
      </c>
      <c r="E17" s="22">
        <f t="shared" si="1"/>
        <v>8012</v>
      </c>
      <c r="F17" s="20">
        <v>14369</v>
      </c>
      <c r="G17" s="4">
        <f t="shared" si="0"/>
        <v>22381</v>
      </c>
    </row>
    <row r="18" spans="1:7" ht="23.25" customHeight="1" thickBot="1">
      <c r="A18" s="42"/>
      <c r="B18" s="16" t="s">
        <v>14</v>
      </c>
      <c r="C18" s="17">
        <v>3554471</v>
      </c>
      <c r="D18" s="17">
        <v>3966126</v>
      </c>
      <c r="E18" s="25">
        <f t="shared" si="1"/>
        <v>-411655</v>
      </c>
      <c r="F18" s="31">
        <f>SUM(F16:F17)</f>
        <v>569326</v>
      </c>
      <c r="G18" s="29">
        <f t="shared" si="0"/>
        <v>157671</v>
      </c>
    </row>
    <row r="19" spans="1:7" ht="23.25" customHeight="1">
      <c r="A19" s="40" t="s">
        <v>5</v>
      </c>
      <c r="B19" s="9" t="s">
        <v>0</v>
      </c>
      <c r="C19" s="10">
        <v>3822300</v>
      </c>
      <c r="D19" s="10">
        <v>4115425</v>
      </c>
      <c r="E19" s="22">
        <f t="shared" si="1"/>
        <v>-293125</v>
      </c>
      <c r="F19" s="19">
        <v>577275</v>
      </c>
      <c r="G19" s="11">
        <f t="shared" si="0"/>
        <v>284150</v>
      </c>
    </row>
    <row r="20" spans="1:7" ht="23.25" customHeight="1">
      <c r="A20" s="41"/>
      <c r="B20" s="7" t="s">
        <v>19</v>
      </c>
      <c r="C20" s="3">
        <v>166416</v>
      </c>
      <c r="D20" s="3">
        <v>180748</v>
      </c>
      <c r="E20" s="22">
        <f t="shared" si="1"/>
        <v>-14332</v>
      </c>
      <c r="F20" s="20">
        <v>24295</v>
      </c>
      <c r="G20" s="4">
        <f t="shared" si="0"/>
        <v>9963</v>
      </c>
    </row>
    <row r="21" spans="1:7" ht="23.25" customHeight="1" thickBot="1">
      <c r="A21" s="42"/>
      <c r="B21" s="16" t="s">
        <v>14</v>
      </c>
      <c r="C21" s="17">
        <v>3988716</v>
      </c>
      <c r="D21" s="17">
        <v>4296173</v>
      </c>
      <c r="E21" s="23">
        <f t="shared" si="1"/>
        <v>-307457</v>
      </c>
      <c r="F21" s="31">
        <f>SUM(F19:F20)</f>
        <v>601570</v>
      </c>
      <c r="G21" s="18">
        <f t="shared" si="0"/>
        <v>294113</v>
      </c>
    </row>
    <row r="22" spans="1:7" ht="23.25" customHeight="1">
      <c r="A22" s="40" t="s">
        <v>15</v>
      </c>
      <c r="B22" s="9" t="s">
        <v>0</v>
      </c>
      <c r="C22" s="10">
        <v>3921387</v>
      </c>
      <c r="D22" s="10">
        <v>4257618</v>
      </c>
      <c r="E22" s="24">
        <f t="shared" si="1"/>
        <v>-336231</v>
      </c>
      <c r="F22" s="19">
        <v>639781</v>
      </c>
      <c r="G22" s="6">
        <f t="shared" si="0"/>
        <v>303550</v>
      </c>
    </row>
    <row r="23" spans="1:7" ht="23.25" customHeight="1">
      <c r="A23" s="41"/>
      <c r="B23" s="7" t="s">
        <v>19</v>
      </c>
      <c r="C23" s="3">
        <v>145597</v>
      </c>
      <c r="D23" s="3">
        <v>142576</v>
      </c>
      <c r="E23" s="22">
        <f t="shared" si="1"/>
        <v>3021</v>
      </c>
      <c r="F23" s="20">
        <v>25492</v>
      </c>
      <c r="G23" s="4">
        <f t="shared" si="0"/>
        <v>28513</v>
      </c>
    </row>
    <row r="24" spans="1:7" ht="23.25" customHeight="1" thickBot="1">
      <c r="A24" s="42"/>
      <c r="B24" s="16" t="s">
        <v>14</v>
      </c>
      <c r="C24" s="17">
        <v>4066984</v>
      </c>
      <c r="D24" s="17">
        <v>4400194</v>
      </c>
      <c r="E24" s="23">
        <f t="shared" si="1"/>
        <v>-333210</v>
      </c>
      <c r="F24" s="31">
        <f>SUM(F22:F23)</f>
        <v>665273</v>
      </c>
      <c r="G24" s="29">
        <f t="shared" si="0"/>
        <v>332063</v>
      </c>
    </row>
    <row r="25" spans="1:7" ht="23.25" customHeight="1">
      <c r="A25" s="40" t="s">
        <v>6</v>
      </c>
      <c r="B25" s="9" t="s">
        <v>0</v>
      </c>
      <c r="C25" s="10">
        <v>4058924</v>
      </c>
      <c r="D25" s="10">
        <v>4372775</v>
      </c>
      <c r="E25" s="24">
        <f t="shared" si="1"/>
        <v>-313851</v>
      </c>
      <c r="F25" s="19">
        <v>656754</v>
      </c>
      <c r="G25" s="11">
        <f t="shared" si="0"/>
        <v>342903</v>
      </c>
    </row>
    <row r="26" spans="1:7" ht="23.25" customHeight="1">
      <c r="A26" s="41"/>
      <c r="B26" s="7" t="s">
        <v>19</v>
      </c>
      <c r="C26" s="3">
        <v>151885</v>
      </c>
      <c r="D26" s="3">
        <v>159589</v>
      </c>
      <c r="E26" s="22">
        <f t="shared" si="1"/>
        <v>-7704</v>
      </c>
      <c r="F26" s="20">
        <v>25338</v>
      </c>
      <c r="G26" s="4">
        <f t="shared" si="0"/>
        <v>17634</v>
      </c>
    </row>
    <row r="27" spans="1:7" ht="23.25" customHeight="1" thickBot="1">
      <c r="A27" s="42"/>
      <c r="B27" s="16" t="s">
        <v>14</v>
      </c>
      <c r="C27" s="17">
        <v>4210809</v>
      </c>
      <c r="D27" s="17">
        <v>4532364</v>
      </c>
      <c r="E27" s="23">
        <f t="shared" si="1"/>
        <v>-321555</v>
      </c>
      <c r="F27" s="31">
        <f>SUM(F25:F26)</f>
        <v>682092</v>
      </c>
      <c r="G27" s="29">
        <f t="shared" si="0"/>
        <v>360537</v>
      </c>
    </row>
    <row r="28" spans="1:7" ht="23.25" customHeight="1">
      <c r="A28" s="40" t="s">
        <v>7</v>
      </c>
      <c r="B28" s="9" t="s">
        <v>0</v>
      </c>
      <c r="C28" s="10">
        <v>4240138</v>
      </c>
      <c r="D28" s="10">
        <v>4588899</v>
      </c>
      <c r="E28" s="24">
        <f t="shared" si="1"/>
        <v>-348761</v>
      </c>
      <c r="F28" s="19">
        <v>650935</v>
      </c>
      <c r="G28" s="11">
        <f t="shared" si="0"/>
        <v>302174</v>
      </c>
    </row>
    <row r="29" spans="1:7" ht="23.25" customHeight="1">
      <c r="A29" s="41"/>
      <c r="B29" s="7" t="s">
        <v>19</v>
      </c>
      <c r="C29" s="3">
        <v>201862</v>
      </c>
      <c r="D29" s="3">
        <v>195213</v>
      </c>
      <c r="E29" s="22">
        <f t="shared" si="1"/>
        <v>6649</v>
      </c>
      <c r="F29" s="20">
        <v>24889</v>
      </c>
      <c r="G29" s="4">
        <f t="shared" si="0"/>
        <v>31538</v>
      </c>
    </row>
    <row r="30" spans="1:7" ht="23.25" customHeight="1" thickBot="1">
      <c r="A30" s="42"/>
      <c r="B30" s="16" t="s">
        <v>14</v>
      </c>
      <c r="C30" s="17">
        <v>4442000</v>
      </c>
      <c r="D30" s="17">
        <v>4784112</v>
      </c>
      <c r="E30" s="23">
        <f t="shared" si="1"/>
        <v>-342112</v>
      </c>
      <c r="F30" s="31">
        <f>SUM(F28:F29)</f>
        <v>675824</v>
      </c>
      <c r="G30" s="18">
        <f t="shared" si="0"/>
        <v>333712</v>
      </c>
    </row>
    <row r="31" spans="1:7" ht="23.25" customHeight="1">
      <c r="A31" s="40" t="s">
        <v>8</v>
      </c>
      <c r="B31" s="9" t="s">
        <v>0</v>
      </c>
      <c r="C31" s="10">
        <v>4438490</v>
      </c>
      <c r="D31" s="10">
        <v>4653138</v>
      </c>
      <c r="E31" s="11">
        <f t="shared" si="1"/>
        <v>-214648</v>
      </c>
      <c r="F31" s="19">
        <v>652359</v>
      </c>
      <c r="G31" s="6">
        <f t="shared" si="0"/>
        <v>437711</v>
      </c>
    </row>
    <row r="32" spans="1:7" ht="23.25" customHeight="1">
      <c r="A32" s="41"/>
      <c r="B32" s="7" t="s">
        <v>19</v>
      </c>
      <c r="C32" s="3">
        <v>221351</v>
      </c>
      <c r="D32" s="3">
        <v>220181</v>
      </c>
      <c r="E32" s="22">
        <f t="shared" si="1"/>
        <v>1170</v>
      </c>
      <c r="F32" s="20">
        <v>26735</v>
      </c>
      <c r="G32" s="4">
        <f t="shared" si="0"/>
        <v>27905</v>
      </c>
    </row>
    <row r="33" spans="1:7" ht="23.25" customHeight="1" thickBot="1">
      <c r="A33" s="42"/>
      <c r="B33" s="16" t="s">
        <v>14</v>
      </c>
      <c r="C33" s="17">
        <v>4659841</v>
      </c>
      <c r="D33" s="17">
        <v>4873319</v>
      </c>
      <c r="E33" s="23">
        <f t="shared" si="1"/>
        <v>-213478</v>
      </c>
      <c r="F33" s="32">
        <f>SUM(F31:F32)</f>
        <v>679094</v>
      </c>
      <c r="G33" s="33">
        <f t="shared" si="0"/>
        <v>465616</v>
      </c>
    </row>
    <row r="34" spans="1:7" ht="23.25" customHeight="1">
      <c r="A34" s="40" t="s">
        <v>9</v>
      </c>
      <c r="B34" s="9" t="s">
        <v>0</v>
      </c>
      <c r="C34" s="10">
        <v>4284860</v>
      </c>
      <c r="D34" s="10">
        <v>4600535</v>
      </c>
      <c r="E34" s="24">
        <f t="shared" si="1"/>
        <v>-315675</v>
      </c>
      <c r="F34" s="20">
        <v>632769</v>
      </c>
      <c r="G34" s="4">
        <f t="shared" si="0"/>
        <v>317094</v>
      </c>
    </row>
    <row r="35" spans="1:7" ht="23.25" customHeight="1">
      <c r="A35" s="41"/>
      <c r="B35" s="7" t="s">
        <v>19</v>
      </c>
      <c r="C35" s="3">
        <v>219729</v>
      </c>
      <c r="D35" s="3">
        <v>210443</v>
      </c>
      <c r="E35" s="22">
        <f t="shared" si="1"/>
        <v>9286</v>
      </c>
      <c r="F35" s="20">
        <v>26865</v>
      </c>
      <c r="G35" s="4">
        <f t="shared" si="0"/>
        <v>36151</v>
      </c>
    </row>
    <row r="36" spans="1:7" ht="23.25" customHeight="1" thickBot="1">
      <c r="A36" s="42"/>
      <c r="B36" s="16" t="s">
        <v>14</v>
      </c>
      <c r="C36" s="17">
        <v>4504589</v>
      </c>
      <c r="D36" s="17">
        <v>4810978</v>
      </c>
      <c r="E36" s="23">
        <f t="shared" si="1"/>
        <v>-306389</v>
      </c>
      <c r="F36" s="31">
        <f>SUM(F34:F35)</f>
        <v>659634</v>
      </c>
      <c r="G36" s="29">
        <f t="shared" si="0"/>
        <v>353245</v>
      </c>
    </row>
    <row r="37" spans="1:7" ht="23.25" customHeight="1">
      <c r="A37" s="45" t="s">
        <v>10</v>
      </c>
      <c r="B37" s="8" t="s">
        <v>0</v>
      </c>
      <c r="C37" s="5">
        <v>4286467</v>
      </c>
      <c r="D37" s="5">
        <v>4543130</v>
      </c>
      <c r="E37" s="24">
        <f t="shared" si="1"/>
        <v>-256663</v>
      </c>
      <c r="F37" s="19">
        <v>616733</v>
      </c>
      <c r="G37" s="11">
        <f t="shared" si="0"/>
        <v>360070</v>
      </c>
    </row>
    <row r="38" spans="1:7" ht="23.25" customHeight="1">
      <c r="A38" s="41"/>
      <c r="B38" s="7" t="s">
        <v>19</v>
      </c>
      <c r="C38" s="3">
        <v>225834</v>
      </c>
      <c r="D38" s="3">
        <v>211149</v>
      </c>
      <c r="E38" s="22">
        <f t="shared" si="1"/>
        <v>14685</v>
      </c>
      <c r="F38" s="20">
        <v>27887</v>
      </c>
      <c r="G38" s="4">
        <f t="shared" si="0"/>
        <v>42572</v>
      </c>
    </row>
    <row r="39" spans="1:7" ht="23.25" customHeight="1" thickBot="1">
      <c r="A39" s="42"/>
      <c r="B39" s="16" t="s">
        <v>14</v>
      </c>
      <c r="C39" s="17">
        <v>4512301</v>
      </c>
      <c r="D39" s="17">
        <v>4754279</v>
      </c>
      <c r="E39" s="25">
        <f t="shared" si="1"/>
        <v>-241978</v>
      </c>
      <c r="F39" s="28">
        <f>SUM(F37:F38)</f>
        <v>644620</v>
      </c>
      <c r="G39" s="18">
        <f t="shared" si="0"/>
        <v>402642</v>
      </c>
    </row>
    <row r="40" spans="1:7" ht="23.25" customHeight="1">
      <c r="A40" s="45" t="s">
        <v>23</v>
      </c>
      <c r="B40" s="8" t="s">
        <v>0</v>
      </c>
      <c r="C40" s="5">
        <v>4311322</v>
      </c>
      <c r="D40" s="5">
        <v>4599631</v>
      </c>
      <c r="E40" s="24">
        <f aca="true" t="shared" si="2" ref="E40:E45">C40-D40</f>
        <v>-288309</v>
      </c>
      <c r="F40" s="19">
        <v>614987</v>
      </c>
      <c r="G40" s="11">
        <f aca="true" t="shared" si="3" ref="G40:G45">E40+F40</f>
        <v>326678</v>
      </c>
    </row>
    <row r="41" spans="1:7" ht="23.25" customHeight="1">
      <c r="A41" s="41"/>
      <c r="B41" s="7" t="s">
        <v>19</v>
      </c>
      <c r="C41" s="3">
        <v>216392</v>
      </c>
      <c r="D41" s="3">
        <v>219765</v>
      </c>
      <c r="E41" s="22">
        <f t="shared" si="2"/>
        <v>-3373</v>
      </c>
      <c r="F41" s="20">
        <v>28898</v>
      </c>
      <c r="G41" s="4">
        <f t="shared" si="3"/>
        <v>25525</v>
      </c>
    </row>
    <row r="42" spans="1:7" ht="23.25" customHeight="1" thickBot="1">
      <c r="A42" s="42"/>
      <c r="B42" s="16" t="s">
        <v>14</v>
      </c>
      <c r="C42" s="17">
        <v>4527714</v>
      </c>
      <c r="D42" s="17">
        <v>4819396</v>
      </c>
      <c r="E42" s="25">
        <f t="shared" si="2"/>
        <v>-291682</v>
      </c>
      <c r="F42" s="28">
        <f>SUM(F40:F41)</f>
        <v>643885</v>
      </c>
      <c r="G42" s="18">
        <f t="shared" si="3"/>
        <v>352203</v>
      </c>
    </row>
    <row r="43" spans="1:7" ht="23.25" customHeight="1">
      <c r="A43" s="45" t="s">
        <v>24</v>
      </c>
      <c r="B43" s="8" t="s">
        <v>0</v>
      </c>
      <c r="C43" s="5">
        <v>4316495</v>
      </c>
      <c r="D43" s="5">
        <v>4575844</v>
      </c>
      <c r="E43" s="24">
        <f t="shared" si="2"/>
        <v>-259349</v>
      </c>
      <c r="F43" s="19">
        <v>587542</v>
      </c>
      <c r="G43" s="11">
        <f t="shared" si="3"/>
        <v>328193</v>
      </c>
    </row>
    <row r="44" spans="1:7" ht="23.25" customHeight="1">
      <c r="A44" s="41"/>
      <c r="B44" s="7" t="s">
        <v>19</v>
      </c>
      <c r="C44" s="3">
        <v>218925</v>
      </c>
      <c r="D44" s="3">
        <v>216737</v>
      </c>
      <c r="E44" s="22">
        <f t="shared" si="2"/>
        <v>2188</v>
      </c>
      <c r="F44" s="20">
        <v>28183</v>
      </c>
      <c r="G44" s="4">
        <f t="shared" si="3"/>
        <v>30371</v>
      </c>
    </row>
    <row r="45" spans="1:7" ht="23.25" customHeight="1" thickBot="1">
      <c r="A45" s="42"/>
      <c r="B45" s="16" t="s">
        <v>14</v>
      </c>
      <c r="C45" s="17">
        <v>4535420</v>
      </c>
      <c r="D45" s="17">
        <v>4792581</v>
      </c>
      <c r="E45" s="25">
        <f t="shared" si="2"/>
        <v>-257161</v>
      </c>
      <c r="F45" s="28">
        <f>SUM(F43:F44)</f>
        <v>615725</v>
      </c>
      <c r="G45" s="18">
        <f t="shared" si="3"/>
        <v>358564</v>
      </c>
    </row>
    <row r="46" spans="1:7" ht="23.25" customHeight="1">
      <c r="A46" s="36" t="s">
        <v>26</v>
      </c>
      <c r="B46" s="8" t="s">
        <v>0</v>
      </c>
      <c r="C46" s="5">
        <v>4273006</v>
      </c>
      <c r="D46" s="5">
        <v>4560541</v>
      </c>
      <c r="E46" s="24">
        <f aca="true" t="shared" si="4" ref="E46:E51">C46-D46</f>
        <v>-287535</v>
      </c>
      <c r="F46" s="19">
        <v>571099</v>
      </c>
      <c r="G46" s="11">
        <f aca="true" t="shared" si="5" ref="G46:G51">E46+F46</f>
        <v>283564</v>
      </c>
    </row>
    <row r="47" spans="1:7" ht="23.25" customHeight="1">
      <c r="A47" s="37"/>
      <c r="B47" s="7" t="s">
        <v>19</v>
      </c>
      <c r="C47" s="3">
        <v>238806</v>
      </c>
      <c r="D47" s="3">
        <v>221027</v>
      </c>
      <c r="E47" s="22">
        <f t="shared" si="4"/>
        <v>17779</v>
      </c>
      <c r="F47" s="20">
        <v>29795</v>
      </c>
      <c r="G47" s="4">
        <f t="shared" si="5"/>
        <v>47574</v>
      </c>
    </row>
    <row r="48" spans="1:7" ht="23.25" customHeight="1" thickBot="1">
      <c r="A48" s="38"/>
      <c r="B48" s="16" t="s">
        <v>14</v>
      </c>
      <c r="C48" s="17">
        <v>4511812</v>
      </c>
      <c r="D48" s="17">
        <v>4781568</v>
      </c>
      <c r="E48" s="25">
        <f t="shared" si="4"/>
        <v>-269756</v>
      </c>
      <c r="F48" s="28">
        <f>SUM(F46:F47)</f>
        <v>600894</v>
      </c>
      <c r="G48" s="18">
        <f t="shared" si="5"/>
        <v>331138</v>
      </c>
    </row>
    <row r="49" spans="1:7" ht="23.25" customHeight="1" hidden="1">
      <c r="A49" s="46" t="s">
        <v>25</v>
      </c>
      <c r="B49" s="8" t="s">
        <v>0</v>
      </c>
      <c r="C49" s="5">
        <v>4154867</v>
      </c>
      <c r="D49" s="5">
        <v>4442293</v>
      </c>
      <c r="E49" s="24">
        <f t="shared" si="4"/>
        <v>-287426</v>
      </c>
      <c r="F49" s="19"/>
      <c r="G49" s="11">
        <f t="shared" si="5"/>
        <v>-287426</v>
      </c>
    </row>
    <row r="50" spans="1:7" ht="23.25" customHeight="1" hidden="1">
      <c r="A50" s="41"/>
      <c r="B50" s="7" t="s">
        <v>19</v>
      </c>
      <c r="C50" s="3">
        <v>203253</v>
      </c>
      <c r="D50" s="3">
        <v>198591</v>
      </c>
      <c r="E50" s="22">
        <f t="shared" si="4"/>
        <v>4662</v>
      </c>
      <c r="F50" s="20"/>
      <c r="G50" s="4">
        <f t="shared" si="5"/>
        <v>4662</v>
      </c>
    </row>
    <row r="51" spans="1:7" ht="23.25" customHeight="1" hidden="1" thickBot="1">
      <c r="A51" s="42"/>
      <c r="B51" s="16" t="s">
        <v>14</v>
      </c>
      <c r="C51" s="17">
        <v>4358120</v>
      </c>
      <c r="D51" s="17">
        <v>4640884</v>
      </c>
      <c r="E51" s="25">
        <f t="shared" si="4"/>
        <v>-282764</v>
      </c>
      <c r="F51" s="28">
        <f>SUM(F49:F50)</f>
        <v>0</v>
      </c>
      <c r="G51" s="18">
        <f t="shared" si="5"/>
        <v>-282764</v>
      </c>
    </row>
    <row r="52" spans="1:7" ht="15.75" customHeight="1">
      <c r="A52" s="36" t="s">
        <v>27</v>
      </c>
      <c r="B52" s="8" t="s">
        <v>0</v>
      </c>
      <c r="C52" s="5">
        <v>4254956</v>
      </c>
      <c r="D52" s="5">
        <v>4493451</v>
      </c>
      <c r="E52" s="24">
        <f aca="true" t="shared" si="6" ref="E52:E57">C52-D52</f>
        <v>-238495</v>
      </c>
      <c r="F52" s="19">
        <v>531064</v>
      </c>
      <c r="G52" s="11">
        <f aca="true" t="shared" si="7" ref="G52:G57">E52+F52</f>
        <v>292569</v>
      </c>
    </row>
    <row r="53" spans="1:7" ht="15.75">
      <c r="A53" s="37"/>
      <c r="B53" s="7" t="s">
        <v>19</v>
      </c>
      <c r="C53" s="3">
        <v>240427</v>
      </c>
      <c r="D53" s="3">
        <v>214942</v>
      </c>
      <c r="E53" s="22">
        <f t="shared" si="6"/>
        <v>25485</v>
      </c>
      <c r="F53" s="20">
        <v>24956</v>
      </c>
      <c r="G53" s="4">
        <f t="shared" si="7"/>
        <v>50441</v>
      </c>
    </row>
    <row r="54" spans="1:7" ht="16.5" thickBot="1">
      <c r="A54" s="38"/>
      <c r="B54" s="16" t="s">
        <v>14</v>
      </c>
      <c r="C54" s="17">
        <v>4495383</v>
      </c>
      <c r="D54" s="17">
        <v>4708393</v>
      </c>
      <c r="E54" s="25">
        <f t="shared" si="6"/>
        <v>-213010</v>
      </c>
      <c r="F54" s="28">
        <f>SUM(F52:F53)</f>
        <v>556020</v>
      </c>
      <c r="G54" s="18">
        <f t="shared" si="7"/>
        <v>343010</v>
      </c>
    </row>
    <row r="55" spans="1:7" ht="15.75" customHeight="1">
      <c r="A55" s="36" t="s">
        <v>28</v>
      </c>
      <c r="B55" s="8" t="s">
        <v>0</v>
      </c>
      <c r="C55" s="5">
        <v>4334734</v>
      </c>
      <c r="D55" s="5">
        <v>4539867</v>
      </c>
      <c r="E55" s="24">
        <f t="shared" si="6"/>
        <v>-205133</v>
      </c>
      <c r="F55" s="19">
        <v>515824</v>
      </c>
      <c r="G55" s="11">
        <f t="shared" si="7"/>
        <v>310691</v>
      </c>
    </row>
    <row r="56" spans="1:7" ht="15.75">
      <c r="A56" s="37"/>
      <c r="B56" s="7" t="s">
        <v>19</v>
      </c>
      <c r="C56" s="3">
        <v>229990</v>
      </c>
      <c r="D56" s="3">
        <v>226046</v>
      </c>
      <c r="E56" s="22">
        <f t="shared" si="6"/>
        <v>3944</v>
      </c>
      <c r="F56" s="20">
        <v>24249</v>
      </c>
      <c r="G56" s="4">
        <f t="shared" si="7"/>
        <v>28193</v>
      </c>
    </row>
    <row r="57" spans="1:7" ht="16.5" thickBot="1">
      <c r="A57" s="38"/>
      <c r="B57" s="16" t="s">
        <v>14</v>
      </c>
      <c r="C57" s="17">
        <v>4564724</v>
      </c>
      <c r="D57" s="17">
        <v>4765913</v>
      </c>
      <c r="E57" s="25">
        <f t="shared" si="6"/>
        <v>-201189</v>
      </c>
      <c r="F57" s="28">
        <f>SUM(F55:F56)</f>
        <v>540073</v>
      </c>
      <c r="G57" s="18">
        <f t="shared" si="7"/>
        <v>338884</v>
      </c>
    </row>
  </sheetData>
  <sheetProtection/>
  <mergeCells count="19">
    <mergeCell ref="A55:A57"/>
    <mergeCell ref="A52:A54"/>
    <mergeCell ref="A22:A24"/>
    <mergeCell ref="A25:A27"/>
    <mergeCell ref="A43:A45"/>
    <mergeCell ref="A40:A42"/>
    <mergeCell ref="A31:A33"/>
    <mergeCell ref="A34:A36"/>
    <mergeCell ref="A37:A39"/>
    <mergeCell ref="A49:A51"/>
    <mergeCell ref="A46:A48"/>
    <mergeCell ref="A1:E1"/>
    <mergeCell ref="A28:A30"/>
    <mergeCell ref="A4:A6"/>
    <mergeCell ref="A7:A9"/>
    <mergeCell ref="A10:A12"/>
    <mergeCell ref="A13:A15"/>
    <mergeCell ref="A16:A18"/>
    <mergeCell ref="A19:A2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USER</cp:lastModifiedBy>
  <cp:lastPrinted>2015-04-20T01:29:28Z</cp:lastPrinted>
  <dcterms:created xsi:type="dcterms:W3CDTF">2014-07-28T09:33:05Z</dcterms:created>
  <dcterms:modified xsi:type="dcterms:W3CDTF">2018-08-08T05:25:35Z</dcterms:modified>
  <cp:category/>
  <cp:version/>
  <cp:contentType/>
  <cp:contentStatus/>
</cp:coreProperties>
</file>