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52"/>
  </bookViews>
  <sheets>
    <sheet name="表9-1" sheetId="4" r:id="rId1"/>
  </sheets>
  <calcPr calcId="145621"/>
</workbook>
</file>

<file path=xl/calcChain.xml><?xml version="1.0" encoding="utf-8"?>
<calcChain xmlns="http://schemas.openxmlformats.org/spreadsheetml/2006/main">
  <c r="R47" i="4" l="1"/>
  <c r="P47" i="4"/>
  <c r="N47" i="4"/>
  <c r="L47" i="4"/>
  <c r="J47" i="4"/>
  <c r="H47" i="4"/>
  <c r="F47" i="4"/>
  <c r="D47" i="4"/>
  <c r="Q45" i="4"/>
  <c r="M45" i="4"/>
  <c r="I45" i="4"/>
  <c r="E45" i="4"/>
  <c r="T46" i="4"/>
  <c r="Q46" i="4"/>
  <c r="T45" i="4"/>
  <c r="S45" i="4"/>
  <c r="T44" i="4"/>
  <c r="T47" i="4"/>
  <c r="T42" i="4"/>
  <c r="T41" i="4"/>
  <c r="O41" i="4"/>
  <c r="S42" i="4"/>
  <c r="S41" i="4"/>
  <c r="Q42" i="4"/>
  <c r="Q41" i="4"/>
  <c r="O42" i="4"/>
  <c r="O40" i="4"/>
  <c r="M42" i="4"/>
  <c r="M41" i="4"/>
  <c r="K42" i="4"/>
  <c r="K41" i="4"/>
  <c r="I42" i="4"/>
  <c r="I40" i="4"/>
  <c r="G42" i="4"/>
  <c r="G41" i="4"/>
  <c r="E42" i="4"/>
  <c r="E40" i="4"/>
  <c r="T40" i="4"/>
  <c r="Q40" i="4"/>
  <c r="S40" i="4"/>
  <c r="R43" i="4"/>
  <c r="P43" i="4"/>
  <c r="N43" i="4"/>
  <c r="L43" i="4"/>
  <c r="J43" i="4"/>
  <c r="H43" i="4"/>
  <c r="F43" i="4"/>
  <c r="D43" i="4"/>
  <c r="J39" i="4"/>
  <c r="L39" i="4"/>
  <c r="N39" i="4"/>
  <c r="P39" i="4"/>
  <c r="R39" i="4"/>
  <c r="T38" i="4"/>
  <c r="K38" i="4"/>
  <c r="T37" i="4"/>
  <c r="K37" i="4"/>
  <c r="T36" i="4"/>
  <c r="G36" i="4"/>
  <c r="S36" i="4"/>
  <c r="Q37" i="4"/>
  <c r="Q36" i="4"/>
  <c r="O38" i="4"/>
  <c r="O36" i="4"/>
  <c r="I38" i="4"/>
  <c r="I36" i="4"/>
  <c r="G38" i="4"/>
  <c r="G37" i="4"/>
  <c r="E36" i="4"/>
  <c r="H39" i="4"/>
  <c r="F39" i="4"/>
  <c r="G39" i="4"/>
  <c r="D39" i="4"/>
  <c r="K36" i="4"/>
  <c r="M36" i="4"/>
  <c r="T39" i="4"/>
  <c r="S39" i="4"/>
  <c r="M40" i="4"/>
  <c r="T43" i="4"/>
  <c r="O43" i="4"/>
  <c r="O39" i="4"/>
  <c r="Q38" i="4"/>
  <c r="M38" i="4"/>
  <c r="K39" i="4"/>
  <c r="M37" i="4"/>
  <c r="I37" i="4"/>
  <c r="S37" i="4"/>
  <c r="E37" i="4"/>
  <c r="O37" i="4"/>
  <c r="Q39" i="4"/>
  <c r="E39" i="4"/>
  <c r="M39" i="4"/>
  <c r="M43" i="4"/>
  <c r="I43" i="4"/>
  <c r="E43" i="4"/>
  <c r="Q43" i="4"/>
  <c r="Q47" i="4"/>
  <c r="M47" i="4"/>
  <c r="I47" i="4"/>
  <c r="E47" i="4"/>
  <c r="G47" i="4"/>
  <c r="K47" i="4"/>
  <c r="O47" i="4"/>
  <c r="S47" i="4"/>
  <c r="G44" i="4"/>
  <c r="G46" i="4"/>
  <c r="K44" i="4"/>
  <c r="K46" i="4"/>
  <c r="O44" i="4"/>
  <c r="O46" i="4"/>
  <c r="S44" i="4"/>
  <c r="S46" i="4"/>
  <c r="S43" i="4"/>
  <c r="G43" i="4"/>
  <c r="K43" i="4"/>
  <c r="I39" i="4"/>
  <c r="S38" i="4"/>
  <c r="E38" i="4"/>
  <c r="E41" i="4"/>
  <c r="G40" i="4"/>
  <c r="I41" i="4"/>
  <c r="K40" i="4"/>
  <c r="E44" i="4"/>
  <c r="E46" i="4"/>
  <c r="G45" i="4"/>
  <c r="I44" i="4"/>
  <c r="I46" i="4"/>
  <c r="K45" i="4"/>
  <c r="M44" i="4"/>
  <c r="M46" i="4"/>
  <c r="O45" i="4"/>
  <c r="Q44" i="4"/>
</calcChain>
</file>

<file path=xl/sharedStrings.xml><?xml version="1.0" encoding="utf-8"?>
<sst xmlns="http://schemas.openxmlformats.org/spreadsheetml/2006/main" count="85" uniqueCount="29">
  <si>
    <t>人數</t>
    <phoneticPr fontId="2" type="noConversion"/>
  </si>
  <si>
    <t>比例</t>
    <phoneticPr fontId="2" type="noConversion"/>
  </si>
  <si>
    <t>準備考試</t>
    <phoneticPr fontId="2" type="noConversion"/>
  </si>
  <si>
    <t>總計</t>
    <phoneticPr fontId="2" type="noConversion"/>
  </si>
  <si>
    <t>碩士</t>
    <phoneticPr fontId="2" type="noConversion"/>
  </si>
  <si>
    <t>博士</t>
    <phoneticPr fontId="2" type="noConversion"/>
  </si>
  <si>
    <t>調查學年度</t>
    <phoneticPr fontId="2" type="noConversion"/>
  </si>
  <si>
    <t>101畢後一</t>
    <phoneticPr fontId="2" type="noConversion"/>
  </si>
  <si>
    <t>102畢後一</t>
    <phoneticPr fontId="2" type="noConversion"/>
  </si>
  <si>
    <t>102畢後三</t>
    <phoneticPr fontId="2" type="noConversion"/>
  </si>
  <si>
    <t>104畢後一</t>
    <phoneticPr fontId="2" type="noConversion"/>
  </si>
  <si>
    <t>辦理年度</t>
    <phoneticPr fontId="2" type="noConversion"/>
  </si>
  <si>
    <t>全職工作</t>
    <phoneticPr fontId="2" type="noConversion"/>
  </si>
  <si>
    <t>部分工時</t>
    <phoneticPr fontId="2" type="noConversion"/>
  </si>
  <si>
    <t>家管/料理家務者</t>
    <phoneticPr fontId="2" type="noConversion"/>
  </si>
  <si>
    <t>升學中或進修中</t>
    <phoneticPr fontId="2" type="noConversion"/>
  </si>
  <si>
    <t>服役中或等待服役</t>
    <phoneticPr fontId="2" type="noConversion"/>
  </si>
  <si>
    <t>其他:不想找工作、生病</t>
    <phoneticPr fontId="2" type="noConversion"/>
  </si>
  <si>
    <t>尋找工作</t>
    <phoneticPr fontId="2" type="noConversion"/>
  </si>
  <si>
    <t>全部</t>
    <phoneticPr fontId="2" type="noConversion"/>
  </si>
  <si>
    <t>103畢後一</t>
    <phoneticPr fontId="2" type="noConversion"/>
  </si>
  <si>
    <t>100畢後五</t>
    <phoneticPr fontId="2" type="noConversion"/>
  </si>
  <si>
    <t>101畢後三</t>
    <phoneticPr fontId="2" type="noConversion"/>
  </si>
  <si>
    <t>學士</t>
    <phoneticPr fontId="2" type="noConversion"/>
  </si>
  <si>
    <t>100畢後三</t>
    <phoneticPr fontId="2" type="noConversion"/>
  </si>
  <si>
    <t>101畢後五</t>
    <phoneticPr fontId="2" type="noConversion"/>
  </si>
  <si>
    <t>103畢後三</t>
    <phoneticPr fontId="2" type="noConversion"/>
  </si>
  <si>
    <t>105畢後一</t>
    <phoneticPr fontId="2" type="noConversion"/>
  </si>
  <si>
    <t>表9-1：畢業學生就業概況（2014-2018）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</si>
</sst>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0"/>
      <color rgb="FF000000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b/>
      <sz val="14"/>
      <color theme="1"/>
      <name val="新細明體"/>
      <family val="1"/>
      <charset val="136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3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>
      <alignment vertical="center"/>
    </xf>
    <xf numFmtId="10" fontId="22" fillId="0" borderId="1" xfId="0" applyNumberFormat="1" applyFont="1" applyFill="1" applyBorder="1">
      <alignment vertical="center"/>
    </xf>
    <xf numFmtId="0" fontId="23" fillId="0" borderId="1" xfId="0" applyFont="1" applyFill="1" applyBorder="1">
      <alignment vertical="center"/>
    </xf>
    <xf numFmtId="10" fontId="24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 wrapText="1"/>
    </xf>
    <xf numFmtId="10" fontId="22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>
      <alignment vertical="center"/>
    </xf>
    <xf numFmtId="10" fontId="26" fillId="0" borderId="1" xfId="0" applyNumberFormat="1" applyFont="1" applyFill="1" applyBorder="1">
      <alignment vertical="center"/>
    </xf>
    <xf numFmtId="10" fontId="26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33" borderId="1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28" fillId="34" borderId="7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2" fillId="34" borderId="1" xfId="0" applyFont="1" applyFill="1" applyBorder="1">
      <alignment vertical="center"/>
    </xf>
    <xf numFmtId="10" fontId="22" fillId="34" borderId="1" xfId="0" applyNumberFormat="1" applyFont="1" applyFill="1" applyBorder="1">
      <alignment vertical="center"/>
    </xf>
    <xf numFmtId="0" fontId="23" fillId="34" borderId="1" xfId="0" applyFont="1" applyFill="1" applyBorder="1">
      <alignment vertical="center"/>
    </xf>
    <xf numFmtId="10" fontId="24" fillId="34" borderId="1" xfId="0" applyNumberFormat="1" applyFont="1" applyFill="1" applyBorder="1" applyAlignment="1">
      <alignment horizontal="center" vertical="center"/>
    </xf>
    <xf numFmtId="0" fontId="28" fillId="34" borderId="5" xfId="0" applyFont="1" applyFill="1" applyBorder="1" applyAlignment="1">
      <alignment horizontal="center" vertical="center"/>
    </xf>
    <xf numFmtId="0" fontId="22" fillId="34" borderId="1" xfId="0" applyFont="1" applyFill="1" applyBorder="1" applyAlignment="1">
      <alignment horizontal="right" vertical="center" wrapText="1"/>
    </xf>
    <xf numFmtId="10" fontId="22" fillId="34" borderId="1" xfId="0" applyNumberFormat="1" applyFont="1" applyFill="1" applyBorder="1" applyAlignment="1">
      <alignment horizontal="right" vertical="center" wrapText="1"/>
    </xf>
    <xf numFmtId="0" fontId="28" fillId="34" borderId="6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right" vertical="center"/>
    </xf>
  </cellXfs>
  <cellStyles count="86">
    <cellStyle name="20% - 輔色1 2" xfId="1"/>
    <cellStyle name="20% - 輔色1 3" xfId="2"/>
    <cellStyle name="20% - 輔色2 2" xfId="3"/>
    <cellStyle name="20% - 輔色2 3" xfId="4"/>
    <cellStyle name="20% - 輔色3 2" xfId="5"/>
    <cellStyle name="20% - 輔色3 3" xfId="6"/>
    <cellStyle name="20% - 輔色4 2" xfId="7"/>
    <cellStyle name="20% - 輔色4 3" xfId="8"/>
    <cellStyle name="20% - 輔色5 2" xfId="9"/>
    <cellStyle name="20% - 輔色5 3" xfId="10"/>
    <cellStyle name="20% - 輔色6 2" xfId="11"/>
    <cellStyle name="20% - 輔色6 3" xfId="12"/>
    <cellStyle name="40% - 輔色1 2" xfId="13"/>
    <cellStyle name="40% - 輔色1 3" xfId="14"/>
    <cellStyle name="40% - 輔色2 2" xfId="15"/>
    <cellStyle name="40% - 輔色2 3" xfId="16"/>
    <cellStyle name="40% - 輔色3 2" xfId="17"/>
    <cellStyle name="40% - 輔色3 3" xfId="18"/>
    <cellStyle name="40% - 輔色4 2" xfId="19"/>
    <cellStyle name="40% - 輔色4 3" xfId="20"/>
    <cellStyle name="40% - 輔色5 2" xfId="21"/>
    <cellStyle name="40% - 輔色5 3" xfId="22"/>
    <cellStyle name="40% - 輔色6 2" xfId="23"/>
    <cellStyle name="40% - 輔色6 3" xfId="24"/>
    <cellStyle name="60% - 輔色1 2" xfId="25"/>
    <cellStyle name="60% - 輔色1 3" xfId="26"/>
    <cellStyle name="60% - 輔色2 2" xfId="27"/>
    <cellStyle name="60% - 輔色2 3" xfId="28"/>
    <cellStyle name="60% - 輔色3 2" xfId="29"/>
    <cellStyle name="60% - 輔色3 3" xfId="30"/>
    <cellStyle name="60% - 輔色4 2" xfId="31"/>
    <cellStyle name="60% - 輔色4 3" xfId="32"/>
    <cellStyle name="60% - 輔色5 2" xfId="33"/>
    <cellStyle name="60% - 輔色5 3" xfId="34"/>
    <cellStyle name="60% - 輔色6 2" xfId="35"/>
    <cellStyle name="60% - 輔色6 3" xfId="36"/>
    <cellStyle name="一般" xfId="0" builtinId="0"/>
    <cellStyle name="一般 2" xfId="37"/>
    <cellStyle name="一般 3" xfId="38"/>
    <cellStyle name="一般 4" xfId="39"/>
    <cellStyle name="中等 2" xfId="40"/>
    <cellStyle name="中等 3" xfId="41"/>
    <cellStyle name="合計 2" xfId="42"/>
    <cellStyle name="合計 3" xfId="43"/>
    <cellStyle name="好 2" xfId="44"/>
    <cellStyle name="好 3" xfId="45"/>
    <cellStyle name="計算方式 2" xfId="46"/>
    <cellStyle name="計算方式 3" xfId="47"/>
    <cellStyle name="連結的儲存格 2" xfId="48"/>
    <cellStyle name="連結的儲存格 3" xfId="49"/>
    <cellStyle name="備註 2" xfId="50"/>
    <cellStyle name="備註 3" xfId="51"/>
    <cellStyle name="說明文字 2" xfId="52"/>
    <cellStyle name="說明文字 3" xfId="53"/>
    <cellStyle name="輔色1 2" xfId="54"/>
    <cellStyle name="輔色1 3" xfId="55"/>
    <cellStyle name="輔色2 2" xfId="56"/>
    <cellStyle name="輔色2 3" xfId="57"/>
    <cellStyle name="輔色3 2" xfId="58"/>
    <cellStyle name="輔色3 3" xfId="59"/>
    <cellStyle name="輔色4 2" xfId="60"/>
    <cellStyle name="輔色4 3" xfId="61"/>
    <cellStyle name="輔色5 2" xfId="62"/>
    <cellStyle name="輔色5 3" xfId="63"/>
    <cellStyle name="輔色6 2" xfId="64"/>
    <cellStyle name="輔色6 3" xfId="65"/>
    <cellStyle name="標題 1 2" xfId="66"/>
    <cellStyle name="標題 1 3" xfId="67"/>
    <cellStyle name="標題 2 2" xfId="68"/>
    <cellStyle name="標題 2 3" xfId="69"/>
    <cellStyle name="標題 3 2" xfId="70"/>
    <cellStyle name="標題 3 3" xfId="71"/>
    <cellStyle name="標題 4 2" xfId="72"/>
    <cellStyle name="標題 4 3" xfId="73"/>
    <cellStyle name="標題 5" xfId="74"/>
    <cellStyle name="標題 6" xfId="75"/>
    <cellStyle name="輸入 2" xfId="76"/>
    <cellStyle name="輸入 3" xfId="77"/>
    <cellStyle name="輸出 2" xfId="78"/>
    <cellStyle name="輸出 3" xfId="79"/>
    <cellStyle name="檢查儲存格 2" xfId="80"/>
    <cellStyle name="檢查儲存格 3" xfId="81"/>
    <cellStyle name="壞 2" xfId="82"/>
    <cellStyle name="壞 3" xfId="83"/>
    <cellStyle name="警告文字 2" xfId="84"/>
    <cellStyle name="警告文字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A28" zoomScaleNormal="100" workbookViewId="0">
      <selection activeCell="G54" sqref="G54"/>
    </sheetView>
  </sheetViews>
  <sheetFormatPr defaultRowHeight="16.2"/>
  <cols>
    <col min="1" max="1" width="11.88671875" style="17" customWidth="1"/>
    <col min="2" max="3" width="12.33203125" style="17" customWidth="1"/>
    <col min="4" max="4" width="8.77734375" style="17" customWidth="1"/>
    <col min="5" max="8" width="9.109375" style="17" bestFit="1" customWidth="1"/>
    <col min="9" max="9" width="12.88671875" style="17" customWidth="1"/>
    <col min="10" max="12" width="9" style="17" customWidth="1"/>
    <col min="13" max="14" width="9.109375" style="17" bestFit="1" customWidth="1"/>
    <col min="15" max="15" width="15.44140625" style="17" customWidth="1"/>
    <col min="16" max="19" width="8.88671875" style="17"/>
    <col min="20" max="16384" width="8.88671875" style="1"/>
  </cols>
  <sheetData>
    <row r="1" spans="1:21" ht="36.7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32.4" customHeight="1">
      <c r="A2" s="18" t="s">
        <v>11</v>
      </c>
      <c r="B2" s="18"/>
      <c r="C2" s="18" t="s">
        <v>6</v>
      </c>
      <c r="D2" s="18" t="s">
        <v>12</v>
      </c>
      <c r="E2" s="18"/>
      <c r="F2" s="18" t="s">
        <v>13</v>
      </c>
      <c r="G2" s="18"/>
      <c r="H2" s="18" t="s">
        <v>14</v>
      </c>
      <c r="I2" s="18"/>
      <c r="J2" s="18" t="s">
        <v>15</v>
      </c>
      <c r="K2" s="18"/>
      <c r="L2" s="18" t="s">
        <v>16</v>
      </c>
      <c r="M2" s="18"/>
      <c r="N2" s="18" t="s">
        <v>17</v>
      </c>
      <c r="O2" s="18"/>
      <c r="P2" s="18" t="s">
        <v>2</v>
      </c>
      <c r="Q2" s="18"/>
      <c r="R2" s="18" t="s">
        <v>18</v>
      </c>
      <c r="S2" s="18"/>
      <c r="T2" s="18" t="s">
        <v>3</v>
      </c>
      <c r="U2" s="18"/>
    </row>
    <row r="3" spans="1:21" ht="16.95" customHeight="1">
      <c r="A3" s="19"/>
      <c r="B3" s="18"/>
      <c r="C3" s="18"/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2" t="s">
        <v>1</v>
      </c>
      <c r="R3" s="2" t="s">
        <v>0</v>
      </c>
      <c r="S3" s="2" t="s">
        <v>1</v>
      </c>
      <c r="T3" s="2" t="s">
        <v>0</v>
      </c>
      <c r="U3" s="2" t="s">
        <v>1</v>
      </c>
    </row>
    <row r="4" spans="1:21">
      <c r="A4" s="20">
        <v>2014</v>
      </c>
      <c r="B4" s="3" t="s">
        <v>23</v>
      </c>
      <c r="C4" s="23" t="s">
        <v>7</v>
      </c>
      <c r="D4" s="4">
        <v>137</v>
      </c>
      <c r="E4" s="5">
        <v>0.30719999999999997</v>
      </c>
      <c r="F4" s="4">
        <v>11</v>
      </c>
      <c r="G4" s="5">
        <v>2.47E-2</v>
      </c>
      <c r="H4" s="4">
        <v>0</v>
      </c>
      <c r="I4" s="5">
        <v>0</v>
      </c>
      <c r="J4" s="4">
        <v>265</v>
      </c>
      <c r="K4" s="5">
        <v>0.59419999999999995</v>
      </c>
      <c r="L4" s="4">
        <v>7</v>
      </c>
      <c r="M4" s="5">
        <v>1.5699999999999999E-2</v>
      </c>
      <c r="N4" s="4">
        <v>12</v>
      </c>
      <c r="O4" s="5">
        <v>2.69E-2</v>
      </c>
      <c r="P4" s="4">
        <v>10</v>
      </c>
      <c r="Q4" s="5">
        <v>2.24E-2</v>
      </c>
      <c r="R4" s="4">
        <v>4</v>
      </c>
      <c r="S4" s="5">
        <v>8.9999999999999993E-3</v>
      </c>
      <c r="T4" s="6">
        <v>446</v>
      </c>
      <c r="U4" s="7">
        <v>1</v>
      </c>
    </row>
    <row r="5" spans="1:21">
      <c r="A5" s="21"/>
      <c r="B5" s="3" t="s">
        <v>4</v>
      </c>
      <c r="C5" s="23"/>
      <c r="D5" s="4">
        <v>265</v>
      </c>
      <c r="E5" s="5">
        <v>0.80549999999999999</v>
      </c>
      <c r="F5" s="4">
        <v>7</v>
      </c>
      <c r="G5" s="5">
        <v>2.1299999999999999E-2</v>
      </c>
      <c r="H5" s="4">
        <v>2</v>
      </c>
      <c r="I5" s="5">
        <v>6.1000000000000004E-3</v>
      </c>
      <c r="J5" s="4">
        <v>11</v>
      </c>
      <c r="K5" s="5">
        <v>3.3399999999999999E-2</v>
      </c>
      <c r="L5" s="4">
        <v>12</v>
      </c>
      <c r="M5" s="5">
        <v>3.6499999999999998E-2</v>
      </c>
      <c r="N5" s="4">
        <v>13</v>
      </c>
      <c r="O5" s="5">
        <v>3.95E-2</v>
      </c>
      <c r="P5" s="4">
        <v>13</v>
      </c>
      <c r="Q5" s="5">
        <v>3.95E-2</v>
      </c>
      <c r="R5" s="4">
        <v>6</v>
      </c>
      <c r="S5" s="5">
        <v>1.8200000000000001E-2</v>
      </c>
      <c r="T5" s="6">
        <v>329</v>
      </c>
      <c r="U5" s="7">
        <v>1</v>
      </c>
    </row>
    <row r="6" spans="1:21">
      <c r="A6" s="21"/>
      <c r="B6" s="3" t="s">
        <v>5</v>
      </c>
      <c r="C6" s="23"/>
      <c r="D6" s="8">
        <v>28</v>
      </c>
      <c r="E6" s="9">
        <v>0.75680000000000003</v>
      </c>
      <c r="F6" s="8">
        <v>6</v>
      </c>
      <c r="G6" s="9">
        <v>0.16220000000000001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2</v>
      </c>
      <c r="Q6" s="9">
        <v>5.4100000000000002E-2</v>
      </c>
      <c r="R6" s="8">
        <v>1</v>
      </c>
      <c r="S6" s="9">
        <v>2.7E-2</v>
      </c>
      <c r="T6" s="6">
        <v>37</v>
      </c>
      <c r="U6" s="7">
        <v>1</v>
      </c>
    </row>
    <row r="7" spans="1:21">
      <c r="A7" s="22"/>
      <c r="B7" s="3" t="s">
        <v>19</v>
      </c>
      <c r="C7" s="23"/>
      <c r="D7" s="8">
        <v>430</v>
      </c>
      <c r="E7" s="9">
        <v>0.52959999999999996</v>
      </c>
      <c r="F7" s="8">
        <v>24</v>
      </c>
      <c r="G7" s="9">
        <v>2.9600000000000001E-2</v>
      </c>
      <c r="H7" s="8">
        <v>2</v>
      </c>
      <c r="I7" s="9">
        <v>2.5000000000000001E-3</v>
      </c>
      <c r="J7" s="8">
        <v>276</v>
      </c>
      <c r="K7" s="9">
        <v>0.33989999999999998</v>
      </c>
      <c r="L7" s="8">
        <v>19</v>
      </c>
      <c r="M7" s="9">
        <v>2.3400000000000001E-2</v>
      </c>
      <c r="N7" s="8">
        <v>25</v>
      </c>
      <c r="O7" s="9">
        <v>3.0800000000000001E-2</v>
      </c>
      <c r="P7" s="8">
        <v>25</v>
      </c>
      <c r="Q7" s="9">
        <v>3.0800000000000001E-2</v>
      </c>
      <c r="R7" s="8">
        <v>11</v>
      </c>
      <c r="S7" s="9">
        <v>1.35E-2</v>
      </c>
      <c r="T7" s="10">
        <v>812</v>
      </c>
      <c r="U7" s="7">
        <v>1</v>
      </c>
    </row>
    <row r="8" spans="1:21">
      <c r="A8" s="26">
        <v>2015</v>
      </c>
      <c r="B8" s="27" t="s">
        <v>23</v>
      </c>
      <c r="C8" s="28" t="s">
        <v>8</v>
      </c>
      <c r="D8" s="29">
        <v>137</v>
      </c>
      <c r="E8" s="30">
        <v>0.27789999999999998</v>
      </c>
      <c r="F8" s="29">
        <v>11</v>
      </c>
      <c r="G8" s="30">
        <v>2.23E-2</v>
      </c>
      <c r="H8" s="29">
        <v>2</v>
      </c>
      <c r="I8" s="30">
        <v>4.1000000000000003E-3</v>
      </c>
      <c r="J8" s="29">
        <v>291</v>
      </c>
      <c r="K8" s="30">
        <v>0.59030000000000005</v>
      </c>
      <c r="L8" s="29">
        <v>19</v>
      </c>
      <c r="M8" s="30">
        <v>3.85E-2</v>
      </c>
      <c r="N8" s="29">
        <v>18</v>
      </c>
      <c r="O8" s="30">
        <v>3.6499999999999998E-2</v>
      </c>
      <c r="P8" s="29">
        <v>4</v>
      </c>
      <c r="Q8" s="30">
        <v>8.0999999999999996E-3</v>
      </c>
      <c r="R8" s="29">
        <v>11</v>
      </c>
      <c r="S8" s="30">
        <v>2.23E-2</v>
      </c>
      <c r="T8" s="31">
        <v>493</v>
      </c>
      <c r="U8" s="32">
        <v>1</v>
      </c>
    </row>
    <row r="9" spans="1:21">
      <c r="A9" s="33"/>
      <c r="B9" s="27" t="s">
        <v>4</v>
      </c>
      <c r="C9" s="28"/>
      <c r="D9" s="29">
        <v>317</v>
      </c>
      <c r="E9" s="30">
        <v>0.81279999999999997</v>
      </c>
      <c r="F9" s="29">
        <v>5</v>
      </c>
      <c r="G9" s="30">
        <v>1.2800000000000001E-2</v>
      </c>
      <c r="H9" s="29">
        <v>2</v>
      </c>
      <c r="I9" s="30">
        <v>5.1000000000000004E-3</v>
      </c>
      <c r="J9" s="29">
        <v>12</v>
      </c>
      <c r="K9" s="30">
        <v>3.0800000000000001E-2</v>
      </c>
      <c r="L9" s="29">
        <v>25</v>
      </c>
      <c r="M9" s="30">
        <v>6.4100000000000004E-2</v>
      </c>
      <c r="N9" s="29">
        <v>8</v>
      </c>
      <c r="O9" s="30">
        <v>2.0500000000000001E-2</v>
      </c>
      <c r="P9" s="29">
        <v>6</v>
      </c>
      <c r="Q9" s="30">
        <v>1.54E-2</v>
      </c>
      <c r="R9" s="29">
        <v>15</v>
      </c>
      <c r="S9" s="30">
        <v>3.85E-2</v>
      </c>
      <c r="T9" s="31">
        <v>390</v>
      </c>
      <c r="U9" s="32">
        <v>1</v>
      </c>
    </row>
    <row r="10" spans="1:21">
      <c r="A10" s="33"/>
      <c r="B10" s="27" t="s">
        <v>5</v>
      </c>
      <c r="C10" s="28"/>
      <c r="D10" s="29">
        <v>41</v>
      </c>
      <c r="E10" s="30">
        <v>0.85419999999999996</v>
      </c>
      <c r="F10" s="29">
        <v>3</v>
      </c>
      <c r="G10" s="30">
        <v>6.25E-2</v>
      </c>
      <c r="H10" s="29">
        <v>1</v>
      </c>
      <c r="I10" s="30">
        <v>2.0799999999999999E-2</v>
      </c>
      <c r="J10" s="29">
        <v>1</v>
      </c>
      <c r="K10" s="30">
        <v>2.0799999999999999E-2</v>
      </c>
      <c r="L10" s="29">
        <v>1</v>
      </c>
      <c r="M10" s="30">
        <v>2.0799999999999999E-2</v>
      </c>
      <c r="N10" s="29">
        <v>0</v>
      </c>
      <c r="O10" s="30">
        <v>0</v>
      </c>
      <c r="P10" s="29">
        <v>1</v>
      </c>
      <c r="Q10" s="30">
        <v>2.0799999999999999E-2</v>
      </c>
      <c r="R10" s="29">
        <v>0</v>
      </c>
      <c r="S10" s="30">
        <v>0</v>
      </c>
      <c r="T10" s="31">
        <v>48</v>
      </c>
      <c r="U10" s="32">
        <v>1</v>
      </c>
    </row>
    <row r="11" spans="1:21">
      <c r="A11" s="33"/>
      <c r="B11" s="27" t="s">
        <v>19</v>
      </c>
      <c r="C11" s="28"/>
      <c r="D11" s="29">
        <v>495</v>
      </c>
      <c r="E11" s="30">
        <v>0.53169999999999995</v>
      </c>
      <c r="F11" s="29">
        <v>19</v>
      </c>
      <c r="G11" s="30">
        <v>2.0400000000000001E-2</v>
      </c>
      <c r="H11" s="29">
        <v>5</v>
      </c>
      <c r="I11" s="30">
        <v>5.4000000000000003E-3</v>
      </c>
      <c r="J11" s="29">
        <v>304</v>
      </c>
      <c r="K11" s="30">
        <v>0.32650000000000001</v>
      </c>
      <c r="L11" s="29">
        <v>45</v>
      </c>
      <c r="M11" s="30">
        <v>4.8300000000000003E-2</v>
      </c>
      <c r="N11" s="29">
        <v>26</v>
      </c>
      <c r="O11" s="30">
        <v>2.7900000000000001E-2</v>
      </c>
      <c r="P11" s="29">
        <v>11</v>
      </c>
      <c r="Q11" s="30">
        <v>1.18E-2</v>
      </c>
      <c r="R11" s="29">
        <v>26</v>
      </c>
      <c r="S11" s="30">
        <v>2.7900000000000001E-2</v>
      </c>
      <c r="T11" s="31">
        <v>931</v>
      </c>
      <c r="U11" s="32">
        <v>1</v>
      </c>
    </row>
    <row r="12" spans="1:21">
      <c r="A12" s="33"/>
      <c r="B12" s="27" t="s">
        <v>23</v>
      </c>
      <c r="C12" s="28" t="s">
        <v>24</v>
      </c>
      <c r="D12" s="34">
        <v>235</v>
      </c>
      <c r="E12" s="35">
        <v>0.69120000000000004</v>
      </c>
      <c r="F12" s="34">
        <v>8</v>
      </c>
      <c r="G12" s="35">
        <v>2.35E-2</v>
      </c>
      <c r="H12" s="34">
        <v>3</v>
      </c>
      <c r="I12" s="35">
        <v>8.8000000000000005E-3</v>
      </c>
      <c r="J12" s="34">
        <v>46</v>
      </c>
      <c r="K12" s="35">
        <v>0.1353</v>
      </c>
      <c r="L12" s="34">
        <v>13</v>
      </c>
      <c r="M12" s="35">
        <v>3.8199999999999998E-2</v>
      </c>
      <c r="N12" s="34">
        <v>6</v>
      </c>
      <c r="O12" s="35">
        <v>1.7600000000000001E-2</v>
      </c>
      <c r="P12" s="34">
        <v>15</v>
      </c>
      <c r="Q12" s="35">
        <v>4.41E-2</v>
      </c>
      <c r="R12" s="34">
        <v>14</v>
      </c>
      <c r="S12" s="35">
        <v>4.1200000000000001E-2</v>
      </c>
      <c r="T12" s="29">
        <v>340</v>
      </c>
      <c r="U12" s="32">
        <v>1</v>
      </c>
    </row>
    <row r="13" spans="1:21">
      <c r="A13" s="33"/>
      <c r="B13" s="27" t="s">
        <v>4</v>
      </c>
      <c r="C13" s="28"/>
      <c r="D13" s="34">
        <v>317</v>
      </c>
      <c r="E13" s="35">
        <v>0.91620000000000001</v>
      </c>
      <c r="F13" s="34">
        <v>1</v>
      </c>
      <c r="G13" s="35">
        <v>2.8999999999999998E-3</v>
      </c>
      <c r="H13" s="34">
        <v>3</v>
      </c>
      <c r="I13" s="35">
        <v>8.6999999999999994E-3</v>
      </c>
      <c r="J13" s="34">
        <v>14</v>
      </c>
      <c r="K13" s="35">
        <v>4.0500000000000001E-2</v>
      </c>
      <c r="L13" s="34">
        <v>1</v>
      </c>
      <c r="M13" s="35">
        <v>2.8999999999999998E-3</v>
      </c>
      <c r="N13" s="34">
        <v>2</v>
      </c>
      <c r="O13" s="35">
        <v>5.7999999999999996E-3</v>
      </c>
      <c r="P13" s="34">
        <v>3</v>
      </c>
      <c r="Q13" s="35">
        <v>8.6999999999999994E-3</v>
      </c>
      <c r="R13" s="34">
        <v>5</v>
      </c>
      <c r="S13" s="35">
        <v>1.4500000000000001E-2</v>
      </c>
      <c r="T13" s="31">
        <v>346</v>
      </c>
      <c r="U13" s="32">
        <v>1</v>
      </c>
    </row>
    <row r="14" spans="1:21">
      <c r="A14" s="33"/>
      <c r="B14" s="27" t="s">
        <v>5</v>
      </c>
      <c r="C14" s="28"/>
      <c r="D14" s="34">
        <v>34</v>
      </c>
      <c r="E14" s="35">
        <v>0.94440000000000002</v>
      </c>
      <c r="F14" s="34">
        <v>1</v>
      </c>
      <c r="G14" s="35">
        <v>2.7799999999999998E-2</v>
      </c>
      <c r="H14" s="34">
        <v>0</v>
      </c>
      <c r="I14" s="35">
        <v>0</v>
      </c>
      <c r="J14" s="34">
        <v>0</v>
      </c>
      <c r="K14" s="35">
        <v>0</v>
      </c>
      <c r="L14" s="34">
        <v>0</v>
      </c>
      <c r="M14" s="35">
        <v>0</v>
      </c>
      <c r="N14" s="34">
        <v>0</v>
      </c>
      <c r="O14" s="35">
        <v>0</v>
      </c>
      <c r="P14" s="34">
        <v>0</v>
      </c>
      <c r="Q14" s="35">
        <v>0</v>
      </c>
      <c r="R14" s="34">
        <v>1</v>
      </c>
      <c r="S14" s="35">
        <v>2.7799999999999998E-2</v>
      </c>
      <c r="T14" s="31">
        <v>36</v>
      </c>
      <c r="U14" s="32">
        <v>1</v>
      </c>
    </row>
    <row r="15" spans="1:21">
      <c r="A15" s="36"/>
      <c r="B15" s="27" t="s">
        <v>19</v>
      </c>
      <c r="C15" s="28"/>
      <c r="D15" s="34">
        <v>586</v>
      </c>
      <c r="E15" s="35">
        <v>0.81159999999999999</v>
      </c>
      <c r="F15" s="34">
        <v>10</v>
      </c>
      <c r="G15" s="35">
        <v>1.3899999999999999E-2</v>
      </c>
      <c r="H15" s="34">
        <v>6</v>
      </c>
      <c r="I15" s="35">
        <v>8.3000000000000001E-3</v>
      </c>
      <c r="J15" s="34">
        <v>60</v>
      </c>
      <c r="K15" s="35">
        <v>8.3099999999999993E-2</v>
      </c>
      <c r="L15" s="34">
        <v>14</v>
      </c>
      <c r="M15" s="35">
        <v>1.9400000000000001E-2</v>
      </c>
      <c r="N15" s="34">
        <v>8</v>
      </c>
      <c r="O15" s="35">
        <v>1.11E-2</v>
      </c>
      <c r="P15" s="34">
        <v>18</v>
      </c>
      <c r="Q15" s="35">
        <v>2.4899999999999999E-2</v>
      </c>
      <c r="R15" s="34">
        <v>20</v>
      </c>
      <c r="S15" s="35">
        <v>2.7699999999999999E-2</v>
      </c>
      <c r="T15" s="31">
        <v>722</v>
      </c>
      <c r="U15" s="32">
        <v>1</v>
      </c>
    </row>
    <row r="16" spans="1:21">
      <c r="A16" s="20">
        <v>2016</v>
      </c>
      <c r="B16" s="3" t="s">
        <v>23</v>
      </c>
      <c r="C16" s="23" t="s">
        <v>20</v>
      </c>
      <c r="D16" s="4">
        <v>243</v>
      </c>
      <c r="E16" s="5">
        <v>0.30759999999999998</v>
      </c>
      <c r="F16" s="4">
        <v>9</v>
      </c>
      <c r="G16" s="5">
        <v>1.14E-2</v>
      </c>
      <c r="H16" s="4">
        <v>6</v>
      </c>
      <c r="I16" s="5">
        <v>7.6E-3</v>
      </c>
      <c r="J16" s="4">
        <v>423</v>
      </c>
      <c r="K16" s="5">
        <v>0.53539999999999999</v>
      </c>
      <c r="L16" s="4">
        <v>38</v>
      </c>
      <c r="M16" s="5">
        <v>4.8099999999999997E-2</v>
      </c>
      <c r="N16" s="4">
        <v>30</v>
      </c>
      <c r="O16" s="5">
        <v>3.7999999999999999E-2</v>
      </c>
      <c r="P16" s="4">
        <v>25</v>
      </c>
      <c r="Q16" s="5">
        <v>3.1600000000000003E-2</v>
      </c>
      <c r="R16" s="4">
        <v>16</v>
      </c>
      <c r="S16" s="5">
        <v>2.0299999999999999E-2</v>
      </c>
      <c r="T16" s="4">
        <v>790</v>
      </c>
      <c r="U16" s="7">
        <v>1</v>
      </c>
    </row>
    <row r="17" spans="1:21">
      <c r="A17" s="21"/>
      <c r="B17" s="3" t="s">
        <v>4</v>
      </c>
      <c r="C17" s="23"/>
      <c r="D17" s="4">
        <v>454</v>
      </c>
      <c r="E17" s="5">
        <v>0.78010000000000002</v>
      </c>
      <c r="F17" s="4">
        <v>7</v>
      </c>
      <c r="G17" s="5">
        <v>1.2E-2</v>
      </c>
      <c r="H17" s="4">
        <v>0</v>
      </c>
      <c r="I17" s="5">
        <v>0</v>
      </c>
      <c r="J17" s="4">
        <v>17</v>
      </c>
      <c r="K17" s="5">
        <v>2.92E-2</v>
      </c>
      <c r="L17" s="4">
        <v>59</v>
      </c>
      <c r="M17" s="5">
        <v>0.1014</v>
      </c>
      <c r="N17" s="4">
        <v>9</v>
      </c>
      <c r="O17" s="5">
        <v>1.55E-2</v>
      </c>
      <c r="P17" s="4">
        <v>29</v>
      </c>
      <c r="Q17" s="5">
        <v>4.9799999999999997E-2</v>
      </c>
      <c r="R17" s="4">
        <v>7</v>
      </c>
      <c r="S17" s="5">
        <v>1.2E-2</v>
      </c>
      <c r="T17" s="4">
        <v>582</v>
      </c>
      <c r="U17" s="7">
        <v>1</v>
      </c>
    </row>
    <row r="18" spans="1:21">
      <c r="A18" s="21"/>
      <c r="B18" s="3" t="s">
        <v>5</v>
      </c>
      <c r="C18" s="23"/>
      <c r="D18" s="4">
        <v>57</v>
      </c>
      <c r="E18" s="5">
        <v>0.9194</v>
      </c>
      <c r="F18" s="4">
        <v>3</v>
      </c>
      <c r="G18" s="5">
        <v>4.8399999999999999E-2</v>
      </c>
      <c r="H18" s="4">
        <v>0</v>
      </c>
      <c r="I18" s="5">
        <v>0</v>
      </c>
      <c r="J18" s="4">
        <v>0</v>
      </c>
      <c r="K18" s="5">
        <v>0</v>
      </c>
      <c r="L18" s="4">
        <v>1</v>
      </c>
      <c r="M18" s="5">
        <v>1.61E-2</v>
      </c>
      <c r="N18" s="4">
        <v>0</v>
      </c>
      <c r="O18" s="5">
        <v>0</v>
      </c>
      <c r="P18" s="4">
        <v>1</v>
      </c>
      <c r="Q18" s="5">
        <v>1.61E-2</v>
      </c>
      <c r="R18" s="4">
        <v>0</v>
      </c>
      <c r="S18" s="5">
        <v>0</v>
      </c>
      <c r="T18" s="4">
        <v>62</v>
      </c>
      <c r="U18" s="7">
        <v>1</v>
      </c>
    </row>
    <row r="19" spans="1:21">
      <c r="A19" s="21"/>
      <c r="B19" s="3" t="s">
        <v>19</v>
      </c>
      <c r="C19" s="23"/>
      <c r="D19" s="4">
        <v>754</v>
      </c>
      <c r="E19" s="5">
        <v>0.52580000000000005</v>
      </c>
      <c r="F19" s="4">
        <v>19</v>
      </c>
      <c r="G19" s="5">
        <v>1.32E-2</v>
      </c>
      <c r="H19" s="4">
        <v>6</v>
      </c>
      <c r="I19" s="5">
        <v>4.1999999999999997E-3</v>
      </c>
      <c r="J19" s="4">
        <v>440</v>
      </c>
      <c r="K19" s="5">
        <v>0.30680000000000002</v>
      </c>
      <c r="L19" s="4">
        <v>98</v>
      </c>
      <c r="M19" s="5">
        <v>6.83E-2</v>
      </c>
      <c r="N19" s="4">
        <v>39</v>
      </c>
      <c r="O19" s="5">
        <v>2.7199999999999998E-2</v>
      </c>
      <c r="P19" s="4">
        <v>55</v>
      </c>
      <c r="Q19" s="5">
        <v>3.8399999999999997E-2</v>
      </c>
      <c r="R19" s="4">
        <v>23</v>
      </c>
      <c r="S19" s="5">
        <v>1.6E-2</v>
      </c>
      <c r="T19" s="4">
        <v>1434</v>
      </c>
      <c r="U19" s="7">
        <v>1</v>
      </c>
    </row>
    <row r="20" spans="1:21">
      <c r="A20" s="21"/>
      <c r="B20" s="3" t="s">
        <v>23</v>
      </c>
      <c r="C20" s="23" t="s">
        <v>22</v>
      </c>
      <c r="D20" s="4">
        <v>271</v>
      </c>
      <c r="E20" s="5">
        <v>0.67579999999999996</v>
      </c>
      <c r="F20" s="4">
        <v>15</v>
      </c>
      <c r="G20" s="5">
        <v>3.7400000000000003E-2</v>
      </c>
      <c r="H20" s="4">
        <v>3</v>
      </c>
      <c r="I20" s="5">
        <v>7.4999999999999997E-3</v>
      </c>
      <c r="J20" s="4">
        <v>52</v>
      </c>
      <c r="K20" s="5">
        <v>0.12970000000000001</v>
      </c>
      <c r="L20" s="4">
        <v>32</v>
      </c>
      <c r="M20" s="5">
        <v>7.9799999999999996E-2</v>
      </c>
      <c r="N20" s="4">
        <v>9</v>
      </c>
      <c r="O20" s="5">
        <v>2.24E-2</v>
      </c>
      <c r="P20" s="4">
        <v>14</v>
      </c>
      <c r="Q20" s="5">
        <v>3.49E-2</v>
      </c>
      <c r="R20" s="4">
        <v>5</v>
      </c>
      <c r="S20" s="5">
        <v>1.2500000000000001E-2</v>
      </c>
      <c r="T20" s="6">
        <v>401</v>
      </c>
      <c r="U20" s="7">
        <v>1</v>
      </c>
    </row>
    <row r="21" spans="1:21">
      <c r="A21" s="21"/>
      <c r="B21" s="3" t="s">
        <v>4</v>
      </c>
      <c r="C21" s="23"/>
      <c r="D21" s="4">
        <v>292</v>
      </c>
      <c r="E21" s="5">
        <v>0.9012</v>
      </c>
      <c r="F21" s="4">
        <v>6</v>
      </c>
      <c r="G21" s="5">
        <v>1.8499999999999999E-2</v>
      </c>
      <c r="H21" s="4">
        <v>2</v>
      </c>
      <c r="I21" s="5">
        <v>6.1999999999999998E-3</v>
      </c>
      <c r="J21" s="4">
        <v>7</v>
      </c>
      <c r="K21" s="5">
        <v>2.1600000000000001E-2</v>
      </c>
      <c r="L21" s="4">
        <v>0</v>
      </c>
      <c r="M21" s="5">
        <v>0</v>
      </c>
      <c r="N21" s="4">
        <v>9</v>
      </c>
      <c r="O21" s="5">
        <v>2.7799999999999998E-2</v>
      </c>
      <c r="P21" s="4">
        <v>5</v>
      </c>
      <c r="Q21" s="5">
        <v>1.54E-2</v>
      </c>
      <c r="R21" s="4">
        <v>3</v>
      </c>
      <c r="S21" s="5">
        <v>9.2999999999999992E-3</v>
      </c>
      <c r="T21" s="6">
        <v>324</v>
      </c>
      <c r="U21" s="7">
        <v>1</v>
      </c>
    </row>
    <row r="22" spans="1:21">
      <c r="A22" s="21"/>
      <c r="B22" s="3" t="s">
        <v>5</v>
      </c>
      <c r="C22" s="23"/>
      <c r="D22" s="4">
        <v>40</v>
      </c>
      <c r="E22" s="5">
        <v>0.86960000000000004</v>
      </c>
      <c r="F22" s="4">
        <v>4</v>
      </c>
      <c r="G22" s="5">
        <v>8.6999999999999994E-2</v>
      </c>
      <c r="H22" s="4">
        <v>1</v>
      </c>
      <c r="I22" s="5">
        <v>2.1700000000000001E-2</v>
      </c>
      <c r="J22" s="4">
        <v>0</v>
      </c>
      <c r="K22" s="5">
        <v>0</v>
      </c>
      <c r="L22" s="4">
        <v>0</v>
      </c>
      <c r="M22" s="5">
        <v>0</v>
      </c>
      <c r="N22" s="4">
        <v>0</v>
      </c>
      <c r="O22" s="5">
        <v>0</v>
      </c>
      <c r="P22" s="4">
        <v>1</v>
      </c>
      <c r="Q22" s="5">
        <v>2.1700000000000001E-2</v>
      </c>
      <c r="R22" s="4">
        <v>0</v>
      </c>
      <c r="S22" s="5">
        <v>0</v>
      </c>
      <c r="T22" s="6">
        <v>46</v>
      </c>
      <c r="U22" s="7">
        <v>1</v>
      </c>
    </row>
    <row r="23" spans="1:21">
      <c r="A23" s="22"/>
      <c r="B23" s="3" t="s">
        <v>19</v>
      </c>
      <c r="C23" s="23"/>
      <c r="D23" s="4">
        <v>603</v>
      </c>
      <c r="E23" s="5">
        <v>0.78210000000000002</v>
      </c>
      <c r="F23" s="4">
        <v>25</v>
      </c>
      <c r="G23" s="5">
        <v>3.2399999999999998E-2</v>
      </c>
      <c r="H23" s="4">
        <v>6</v>
      </c>
      <c r="I23" s="5">
        <v>7.7999999999999996E-3</v>
      </c>
      <c r="J23" s="4">
        <v>59</v>
      </c>
      <c r="K23" s="5">
        <v>7.6499999999999999E-2</v>
      </c>
      <c r="L23" s="4">
        <v>32</v>
      </c>
      <c r="M23" s="5">
        <v>4.1500000000000002E-2</v>
      </c>
      <c r="N23" s="4">
        <v>18</v>
      </c>
      <c r="O23" s="5">
        <v>2.3300000000000001E-2</v>
      </c>
      <c r="P23" s="4">
        <v>20</v>
      </c>
      <c r="Q23" s="5">
        <v>2.5899999999999999E-2</v>
      </c>
      <c r="R23" s="4">
        <v>8</v>
      </c>
      <c r="S23" s="5">
        <v>1.04E-2</v>
      </c>
      <c r="T23" s="6">
        <v>771</v>
      </c>
      <c r="U23" s="7">
        <v>1</v>
      </c>
    </row>
    <row r="24" spans="1:21" ht="16.5" customHeight="1">
      <c r="A24" s="33">
        <v>2017</v>
      </c>
      <c r="B24" s="27" t="s">
        <v>23</v>
      </c>
      <c r="C24" s="28" t="s">
        <v>10</v>
      </c>
      <c r="D24" s="29">
        <v>175</v>
      </c>
      <c r="E24" s="30">
        <v>0.32829999999999998</v>
      </c>
      <c r="F24" s="29">
        <v>17</v>
      </c>
      <c r="G24" s="30">
        <v>3.1899999999999998E-2</v>
      </c>
      <c r="H24" s="29">
        <v>3</v>
      </c>
      <c r="I24" s="30">
        <v>5.5999999999999999E-3</v>
      </c>
      <c r="J24" s="29">
        <v>281</v>
      </c>
      <c r="K24" s="30">
        <v>0.5272</v>
      </c>
      <c r="L24" s="29">
        <v>17</v>
      </c>
      <c r="M24" s="30">
        <v>3.1899999999999998E-2</v>
      </c>
      <c r="N24" s="29">
        <v>4</v>
      </c>
      <c r="O24" s="30">
        <v>7.4999999999999997E-3</v>
      </c>
      <c r="P24" s="29">
        <v>24</v>
      </c>
      <c r="Q24" s="30">
        <v>4.4999999999999998E-2</v>
      </c>
      <c r="R24" s="29">
        <v>12</v>
      </c>
      <c r="S24" s="30">
        <v>2.2499999999999999E-2</v>
      </c>
      <c r="T24" s="29">
        <v>533</v>
      </c>
      <c r="U24" s="32">
        <v>1</v>
      </c>
    </row>
    <row r="25" spans="1:21">
      <c r="A25" s="33"/>
      <c r="B25" s="27" t="s">
        <v>4</v>
      </c>
      <c r="C25" s="28"/>
      <c r="D25" s="29">
        <v>347</v>
      </c>
      <c r="E25" s="30">
        <v>0.7833</v>
      </c>
      <c r="F25" s="29">
        <v>8</v>
      </c>
      <c r="G25" s="30">
        <v>1.8100000000000002E-2</v>
      </c>
      <c r="H25" s="29">
        <v>0</v>
      </c>
      <c r="I25" s="30">
        <v>0</v>
      </c>
      <c r="J25" s="29">
        <v>10</v>
      </c>
      <c r="K25" s="30">
        <v>2.2599999999999999E-2</v>
      </c>
      <c r="L25" s="29">
        <v>48</v>
      </c>
      <c r="M25" s="30">
        <v>0.1084</v>
      </c>
      <c r="N25" s="29">
        <v>3</v>
      </c>
      <c r="O25" s="30">
        <v>6.7999999999999996E-3</v>
      </c>
      <c r="P25" s="29">
        <v>14</v>
      </c>
      <c r="Q25" s="30">
        <v>3.1600000000000003E-2</v>
      </c>
      <c r="R25" s="29">
        <v>13</v>
      </c>
      <c r="S25" s="30">
        <v>2.93E-2</v>
      </c>
      <c r="T25" s="29">
        <v>443</v>
      </c>
      <c r="U25" s="32">
        <v>1</v>
      </c>
    </row>
    <row r="26" spans="1:21">
      <c r="A26" s="33"/>
      <c r="B26" s="27" t="s">
        <v>5</v>
      </c>
      <c r="C26" s="28"/>
      <c r="D26" s="29">
        <v>29</v>
      </c>
      <c r="E26" s="30">
        <v>0.9355</v>
      </c>
      <c r="F26" s="29">
        <v>1</v>
      </c>
      <c r="G26" s="30">
        <v>3.2300000000000002E-2</v>
      </c>
      <c r="H26" s="29">
        <v>0</v>
      </c>
      <c r="I26" s="30">
        <v>0</v>
      </c>
      <c r="J26" s="29">
        <v>0</v>
      </c>
      <c r="K26" s="30">
        <v>0</v>
      </c>
      <c r="L26" s="29">
        <v>0</v>
      </c>
      <c r="M26" s="30">
        <v>0</v>
      </c>
      <c r="N26" s="29">
        <v>0</v>
      </c>
      <c r="O26" s="30">
        <v>0</v>
      </c>
      <c r="P26" s="29">
        <v>0</v>
      </c>
      <c r="Q26" s="30">
        <v>0</v>
      </c>
      <c r="R26" s="29">
        <v>1</v>
      </c>
      <c r="S26" s="30">
        <v>3.2300000000000002E-2</v>
      </c>
      <c r="T26" s="29">
        <v>31</v>
      </c>
      <c r="U26" s="32">
        <v>1</v>
      </c>
    </row>
    <row r="27" spans="1:21" ht="16.5" customHeight="1">
      <c r="A27" s="33"/>
      <c r="B27" s="27" t="s">
        <v>19</v>
      </c>
      <c r="C27" s="28"/>
      <c r="D27" s="29">
        <v>551</v>
      </c>
      <c r="E27" s="30">
        <v>0.54720000000000002</v>
      </c>
      <c r="F27" s="29">
        <v>26</v>
      </c>
      <c r="G27" s="30">
        <v>2.58E-2</v>
      </c>
      <c r="H27" s="29">
        <v>3</v>
      </c>
      <c r="I27" s="30">
        <v>3.0000000000000001E-3</v>
      </c>
      <c r="J27" s="29">
        <v>291</v>
      </c>
      <c r="K27" s="30">
        <v>0.28899999999999998</v>
      </c>
      <c r="L27" s="29">
        <v>65</v>
      </c>
      <c r="M27" s="30">
        <v>6.4500000000000002E-2</v>
      </c>
      <c r="N27" s="29">
        <v>7</v>
      </c>
      <c r="O27" s="30">
        <v>7.0000000000000001E-3</v>
      </c>
      <c r="P27" s="29">
        <v>38</v>
      </c>
      <c r="Q27" s="30">
        <v>3.7699999999999997E-2</v>
      </c>
      <c r="R27" s="29">
        <v>26</v>
      </c>
      <c r="S27" s="30">
        <v>2.58E-2</v>
      </c>
      <c r="T27" s="29">
        <v>1007</v>
      </c>
      <c r="U27" s="32">
        <v>1</v>
      </c>
    </row>
    <row r="28" spans="1:21">
      <c r="A28" s="33"/>
      <c r="B28" s="27" t="s">
        <v>23</v>
      </c>
      <c r="C28" s="28" t="s">
        <v>9</v>
      </c>
      <c r="D28" s="29">
        <v>238</v>
      </c>
      <c r="E28" s="30">
        <v>0.628</v>
      </c>
      <c r="F28" s="29">
        <v>15</v>
      </c>
      <c r="G28" s="30">
        <v>3.9600000000000003E-2</v>
      </c>
      <c r="H28" s="29">
        <v>1</v>
      </c>
      <c r="I28" s="30">
        <v>2.5999999999999999E-3</v>
      </c>
      <c r="J28" s="29">
        <v>49</v>
      </c>
      <c r="K28" s="30">
        <v>0.1293</v>
      </c>
      <c r="L28" s="29">
        <v>39</v>
      </c>
      <c r="M28" s="30">
        <v>0.10290000000000001</v>
      </c>
      <c r="N28" s="29">
        <v>13</v>
      </c>
      <c r="O28" s="30">
        <v>3.4299999999999997E-2</v>
      </c>
      <c r="P28" s="29">
        <v>17</v>
      </c>
      <c r="Q28" s="30">
        <v>4.4900000000000002E-2</v>
      </c>
      <c r="R28" s="29">
        <v>7</v>
      </c>
      <c r="S28" s="30">
        <v>1.8499999999999999E-2</v>
      </c>
      <c r="T28" s="29">
        <v>379</v>
      </c>
      <c r="U28" s="32">
        <v>1</v>
      </c>
    </row>
    <row r="29" spans="1:21">
      <c r="A29" s="33"/>
      <c r="B29" s="27" t="s">
        <v>4</v>
      </c>
      <c r="C29" s="28"/>
      <c r="D29" s="29">
        <v>300</v>
      </c>
      <c r="E29" s="30">
        <v>0.90090000000000003</v>
      </c>
      <c r="F29" s="29">
        <v>8</v>
      </c>
      <c r="G29" s="30">
        <v>2.4E-2</v>
      </c>
      <c r="H29" s="29">
        <v>1</v>
      </c>
      <c r="I29" s="30">
        <v>3.0000000000000001E-3</v>
      </c>
      <c r="J29" s="29">
        <v>13</v>
      </c>
      <c r="K29" s="30">
        <v>3.9E-2</v>
      </c>
      <c r="L29" s="29">
        <v>0</v>
      </c>
      <c r="M29" s="30">
        <v>0</v>
      </c>
      <c r="N29" s="29">
        <v>6</v>
      </c>
      <c r="O29" s="30">
        <v>1.7999999999999999E-2</v>
      </c>
      <c r="P29" s="29">
        <v>3</v>
      </c>
      <c r="Q29" s="35">
        <v>8.9999999999999993E-3</v>
      </c>
      <c r="R29" s="29">
        <v>2</v>
      </c>
      <c r="S29" s="30">
        <v>6.0000000000000001E-3</v>
      </c>
      <c r="T29" s="29">
        <v>333</v>
      </c>
      <c r="U29" s="32">
        <v>1</v>
      </c>
    </row>
    <row r="30" spans="1:21">
      <c r="A30" s="33"/>
      <c r="B30" s="27" t="s">
        <v>5</v>
      </c>
      <c r="C30" s="28"/>
      <c r="D30" s="29">
        <v>39</v>
      </c>
      <c r="E30" s="30">
        <v>0.92859999999999998</v>
      </c>
      <c r="F30" s="29">
        <v>0</v>
      </c>
      <c r="G30" s="30">
        <v>0</v>
      </c>
      <c r="H30" s="29">
        <v>1</v>
      </c>
      <c r="I30" s="30">
        <v>2.3800000000000002E-2</v>
      </c>
      <c r="J30" s="29">
        <v>0</v>
      </c>
      <c r="K30" s="30">
        <v>0</v>
      </c>
      <c r="L30" s="29">
        <v>0</v>
      </c>
      <c r="M30" s="30">
        <v>0</v>
      </c>
      <c r="N30" s="29">
        <v>1</v>
      </c>
      <c r="O30" s="30">
        <v>2.3800000000000002E-2</v>
      </c>
      <c r="P30" s="29">
        <v>1</v>
      </c>
      <c r="Q30" s="30">
        <v>2.3800000000000002E-2</v>
      </c>
      <c r="R30" s="29">
        <v>0</v>
      </c>
      <c r="S30" s="30">
        <v>0</v>
      </c>
      <c r="T30" s="29">
        <v>42</v>
      </c>
      <c r="U30" s="32">
        <v>1</v>
      </c>
    </row>
    <row r="31" spans="1:21">
      <c r="A31" s="33"/>
      <c r="B31" s="27" t="s">
        <v>19</v>
      </c>
      <c r="C31" s="28"/>
      <c r="D31" s="29">
        <v>577</v>
      </c>
      <c r="E31" s="30">
        <v>0.76529999999999998</v>
      </c>
      <c r="F31" s="29">
        <v>23</v>
      </c>
      <c r="G31" s="30">
        <v>3.0499999999999999E-2</v>
      </c>
      <c r="H31" s="29">
        <v>3</v>
      </c>
      <c r="I31" s="30">
        <v>4.0000000000000001E-3</v>
      </c>
      <c r="J31" s="29">
        <v>62</v>
      </c>
      <c r="K31" s="30">
        <v>8.2199999999999995E-2</v>
      </c>
      <c r="L31" s="29">
        <v>39</v>
      </c>
      <c r="M31" s="30">
        <v>5.1700000000000003E-2</v>
      </c>
      <c r="N31" s="29">
        <v>20</v>
      </c>
      <c r="O31" s="30">
        <v>2.6499999999999999E-2</v>
      </c>
      <c r="P31" s="29">
        <v>21</v>
      </c>
      <c r="Q31" s="30">
        <v>2.7900000000000001E-2</v>
      </c>
      <c r="R31" s="29">
        <v>9</v>
      </c>
      <c r="S31" s="30">
        <v>1.1900000000000001E-2</v>
      </c>
      <c r="T31" s="29">
        <v>754</v>
      </c>
      <c r="U31" s="32">
        <v>1</v>
      </c>
    </row>
    <row r="32" spans="1:21">
      <c r="A32" s="33"/>
      <c r="B32" s="37" t="s">
        <v>23</v>
      </c>
      <c r="C32" s="28" t="s">
        <v>21</v>
      </c>
      <c r="D32" s="29">
        <v>194</v>
      </c>
      <c r="E32" s="30">
        <v>0.88180000000000003</v>
      </c>
      <c r="F32" s="34">
        <v>3</v>
      </c>
      <c r="G32" s="35">
        <v>1.3599999999999999E-2</v>
      </c>
      <c r="H32" s="34">
        <v>0</v>
      </c>
      <c r="I32" s="35">
        <v>0</v>
      </c>
      <c r="J32" s="34">
        <v>14</v>
      </c>
      <c r="K32" s="35">
        <v>6.3600000000000004E-2</v>
      </c>
      <c r="L32" s="34">
        <v>0</v>
      </c>
      <c r="M32" s="35">
        <v>0</v>
      </c>
      <c r="N32" s="34">
        <v>0</v>
      </c>
      <c r="O32" s="35">
        <v>0</v>
      </c>
      <c r="P32" s="34">
        <v>3</v>
      </c>
      <c r="Q32" s="35">
        <v>1.3599999999999999E-2</v>
      </c>
      <c r="R32" s="34">
        <v>6</v>
      </c>
      <c r="S32" s="35">
        <v>2.7300000000000001E-2</v>
      </c>
      <c r="T32" s="31">
        <v>220</v>
      </c>
      <c r="U32" s="32">
        <v>1</v>
      </c>
    </row>
    <row r="33" spans="1:21">
      <c r="A33" s="33"/>
      <c r="B33" s="27" t="s">
        <v>4</v>
      </c>
      <c r="C33" s="28"/>
      <c r="D33" s="29">
        <v>192</v>
      </c>
      <c r="E33" s="30">
        <v>0.94120000000000004</v>
      </c>
      <c r="F33" s="34">
        <v>1</v>
      </c>
      <c r="G33" s="35">
        <v>4.8999999999999998E-3</v>
      </c>
      <c r="H33" s="34">
        <v>3</v>
      </c>
      <c r="I33" s="35">
        <v>1.47E-2</v>
      </c>
      <c r="J33" s="34">
        <v>3</v>
      </c>
      <c r="K33" s="35">
        <v>1.47E-2</v>
      </c>
      <c r="L33" s="34">
        <v>2</v>
      </c>
      <c r="M33" s="35">
        <v>9.7999999999999997E-3</v>
      </c>
      <c r="N33" s="34">
        <v>0</v>
      </c>
      <c r="O33" s="35">
        <v>0</v>
      </c>
      <c r="P33" s="34">
        <v>2</v>
      </c>
      <c r="Q33" s="35">
        <v>9.7999999999999997E-3</v>
      </c>
      <c r="R33" s="34">
        <v>1</v>
      </c>
      <c r="S33" s="35">
        <v>4.8999999999999998E-3</v>
      </c>
      <c r="T33" s="31">
        <v>204</v>
      </c>
      <c r="U33" s="32">
        <v>1</v>
      </c>
    </row>
    <row r="34" spans="1:21" ht="16.5" customHeight="1">
      <c r="A34" s="33"/>
      <c r="B34" s="27" t="s">
        <v>5</v>
      </c>
      <c r="C34" s="28"/>
      <c r="D34" s="34">
        <v>23</v>
      </c>
      <c r="E34" s="35">
        <v>0.95830000000000004</v>
      </c>
      <c r="F34" s="34">
        <v>1</v>
      </c>
      <c r="G34" s="35">
        <v>4.1700000000000001E-2</v>
      </c>
      <c r="H34" s="34">
        <v>0</v>
      </c>
      <c r="I34" s="35">
        <v>0</v>
      </c>
      <c r="J34" s="34">
        <v>0</v>
      </c>
      <c r="K34" s="35">
        <v>0</v>
      </c>
      <c r="L34" s="34">
        <v>0</v>
      </c>
      <c r="M34" s="35">
        <v>0</v>
      </c>
      <c r="N34" s="34">
        <v>0</v>
      </c>
      <c r="O34" s="35">
        <v>0</v>
      </c>
      <c r="P34" s="34">
        <v>0</v>
      </c>
      <c r="Q34" s="35">
        <v>0</v>
      </c>
      <c r="R34" s="34">
        <v>0</v>
      </c>
      <c r="S34" s="35">
        <v>0</v>
      </c>
      <c r="T34" s="29">
        <v>24</v>
      </c>
      <c r="U34" s="32">
        <v>1</v>
      </c>
    </row>
    <row r="35" spans="1:21">
      <c r="A35" s="36"/>
      <c r="B35" s="27" t="s">
        <v>19</v>
      </c>
      <c r="C35" s="28"/>
      <c r="D35" s="34">
        <v>409</v>
      </c>
      <c r="E35" s="35">
        <v>0.91290000000000004</v>
      </c>
      <c r="F35" s="34">
        <v>5</v>
      </c>
      <c r="G35" s="35">
        <v>1.12E-2</v>
      </c>
      <c r="H35" s="34">
        <v>3</v>
      </c>
      <c r="I35" s="35">
        <v>6.7000000000000002E-3</v>
      </c>
      <c r="J35" s="34">
        <v>17</v>
      </c>
      <c r="K35" s="35">
        <v>3.7900000000000003E-2</v>
      </c>
      <c r="L35" s="34">
        <v>2</v>
      </c>
      <c r="M35" s="35">
        <v>4.4999999999999997E-3</v>
      </c>
      <c r="N35" s="34">
        <v>0</v>
      </c>
      <c r="O35" s="35">
        <v>0</v>
      </c>
      <c r="P35" s="34">
        <v>5</v>
      </c>
      <c r="Q35" s="35">
        <v>1.12E-2</v>
      </c>
      <c r="R35" s="34">
        <v>7</v>
      </c>
      <c r="S35" s="35">
        <v>1.5599999999999999E-2</v>
      </c>
      <c r="T35" s="38">
        <v>448</v>
      </c>
      <c r="U35" s="32">
        <v>1</v>
      </c>
    </row>
    <row r="36" spans="1:21">
      <c r="A36" s="21">
        <v>2018</v>
      </c>
      <c r="B36" s="11" t="s">
        <v>23</v>
      </c>
      <c r="C36" s="24" t="s">
        <v>27</v>
      </c>
      <c r="D36" s="12">
        <v>524</v>
      </c>
      <c r="E36" s="13">
        <f t="shared" ref="E36:E47" si="0">D36/T36</f>
        <v>0.35357624831309042</v>
      </c>
      <c r="F36" s="12">
        <v>57</v>
      </c>
      <c r="G36" s="13">
        <f t="shared" ref="G36:G47" si="1">F36/T36</f>
        <v>3.8461538461538464E-2</v>
      </c>
      <c r="H36" s="12">
        <v>5</v>
      </c>
      <c r="I36" s="13">
        <f>H36/T36</f>
        <v>3.3738191632928477E-3</v>
      </c>
      <c r="J36" s="12">
        <v>723</v>
      </c>
      <c r="K36" s="13">
        <f>J36/T36</f>
        <v>0.48785425101214575</v>
      </c>
      <c r="L36" s="12">
        <v>18</v>
      </c>
      <c r="M36" s="13">
        <f>L36/T36</f>
        <v>1.2145748987854251E-2</v>
      </c>
      <c r="N36" s="12">
        <v>19</v>
      </c>
      <c r="O36" s="13">
        <f>N36/T36</f>
        <v>1.282051282051282E-2</v>
      </c>
      <c r="P36" s="12">
        <v>95</v>
      </c>
      <c r="Q36" s="13">
        <f>P36/T36</f>
        <v>6.4102564102564097E-2</v>
      </c>
      <c r="R36" s="12">
        <v>41</v>
      </c>
      <c r="S36" s="13">
        <f>R36/T36</f>
        <v>2.766531713900135E-2</v>
      </c>
      <c r="T36" s="12">
        <f>D36+F36+H36+J36+L36+N36+P36+R36</f>
        <v>1482</v>
      </c>
      <c r="U36" s="14">
        <v>1</v>
      </c>
    </row>
    <row r="37" spans="1:21">
      <c r="A37" s="21"/>
      <c r="B37" s="11" t="s">
        <v>4</v>
      </c>
      <c r="C37" s="24"/>
      <c r="D37" s="12">
        <v>863</v>
      </c>
      <c r="E37" s="13">
        <f t="shared" si="0"/>
        <v>0.71916666666666662</v>
      </c>
      <c r="F37" s="12">
        <v>12</v>
      </c>
      <c r="G37" s="13">
        <f t="shared" si="1"/>
        <v>0.01</v>
      </c>
      <c r="H37" s="12">
        <v>6</v>
      </c>
      <c r="I37" s="13">
        <f t="shared" ref="I37:I47" si="2">H37/T37</f>
        <v>5.0000000000000001E-3</v>
      </c>
      <c r="J37" s="12">
        <v>24</v>
      </c>
      <c r="K37" s="13">
        <f t="shared" ref="K37:K47" si="3">J37/T37</f>
        <v>0.02</v>
      </c>
      <c r="L37" s="12">
        <v>202</v>
      </c>
      <c r="M37" s="13">
        <f t="shared" ref="M37:M47" si="4">L37/T37</f>
        <v>0.16833333333333333</v>
      </c>
      <c r="N37" s="12">
        <v>17</v>
      </c>
      <c r="O37" s="13">
        <f t="shared" ref="O37:O47" si="5">N37/T37</f>
        <v>1.4166666666666666E-2</v>
      </c>
      <c r="P37" s="12">
        <v>26</v>
      </c>
      <c r="Q37" s="13">
        <f t="shared" ref="Q37:Q47" si="6">P37/T37</f>
        <v>2.1666666666666667E-2</v>
      </c>
      <c r="R37" s="12">
        <v>50</v>
      </c>
      <c r="S37" s="13">
        <f t="shared" ref="S37:S47" si="7">R37/T37</f>
        <v>4.1666666666666664E-2</v>
      </c>
      <c r="T37" s="12">
        <f>D37+F37+H37+J37+L37+N37+P37+R37</f>
        <v>1200</v>
      </c>
      <c r="U37" s="14">
        <v>1</v>
      </c>
    </row>
    <row r="38" spans="1:21">
      <c r="A38" s="21"/>
      <c r="B38" s="11" t="s">
        <v>5</v>
      </c>
      <c r="C38" s="24"/>
      <c r="D38" s="12">
        <v>93</v>
      </c>
      <c r="E38" s="13">
        <f t="shared" si="0"/>
        <v>0.88571428571428568</v>
      </c>
      <c r="F38" s="12">
        <v>2</v>
      </c>
      <c r="G38" s="13">
        <f t="shared" si="1"/>
        <v>1.9047619047619049E-2</v>
      </c>
      <c r="H38" s="12">
        <v>2</v>
      </c>
      <c r="I38" s="13">
        <f t="shared" si="2"/>
        <v>1.9047619047619049E-2</v>
      </c>
      <c r="J38" s="12">
        <v>0</v>
      </c>
      <c r="K38" s="13">
        <f t="shared" si="3"/>
        <v>0</v>
      </c>
      <c r="L38" s="12">
        <v>5</v>
      </c>
      <c r="M38" s="13">
        <f t="shared" si="4"/>
        <v>4.7619047619047616E-2</v>
      </c>
      <c r="N38" s="12">
        <v>2</v>
      </c>
      <c r="O38" s="13">
        <f t="shared" si="5"/>
        <v>1.9047619047619049E-2</v>
      </c>
      <c r="P38" s="12">
        <v>0</v>
      </c>
      <c r="Q38" s="13">
        <f t="shared" si="6"/>
        <v>0</v>
      </c>
      <c r="R38" s="12">
        <v>1</v>
      </c>
      <c r="S38" s="13">
        <f t="shared" si="7"/>
        <v>9.5238095238095247E-3</v>
      </c>
      <c r="T38" s="12">
        <f>D38+F38+H38+J38+L38+N38+P38+R38</f>
        <v>105</v>
      </c>
      <c r="U38" s="14">
        <v>1</v>
      </c>
    </row>
    <row r="39" spans="1:21">
      <c r="A39" s="21"/>
      <c r="B39" s="11" t="s">
        <v>19</v>
      </c>
      <c r="C39" s="24"/>
      <c r="D39" s="12">
        <f>D36+D37+D38</f>
        <v>1480</v>
      </c>
      <c r="E39" s="13">
        <f t="shared" si="0"/>
        <v>0.53103695730175815</v>
      </c>
      <c r="F39" s="12">
        <f>F36+F37+F38</f>
        <v>71</v>
      </c>
      <c r="G39" s="13">
        <f t="shared" si="1"/>
        <v>2.5475421600287047E-2</v>
      </c>
      <c r="H39" s="12">
        <f>H36+H37+H38</f>
        <v>13</v>
      </c>
      <c r="I39" s="13">
        <f t="shared" si="2"/>
        <v>4.6645138141370645E-3</v>
      </c>
      <c r="J39" s="12">
        <f>J36+J37+J38</f>
        <v>747</v>
      </c>
      <c r="K39" s="13">
        <f t="shared" si="3"/>
        <v>0.26803013993541441</v>
      </c>
      <c r="L39" s="12">
        <f>L36+L37+L38</f>
        <v>225</v>
      </c>
      <c r="M39" s="13">
        <f t="shared" si="4"/>
        <v>8.073196986006459E-2</v>
      </c>
      <c r="N39" s="12">
        <f>N36+N37+N38</f>
        <v>38</v>
      </c>
      <c r="O39" s="13">
        <f t="shared" si="5"/>
        <v>1.3634732687477575E-2</v>
      </c>
      <c r="P39" s="12">
        <f>P36+P37+P38</f>
        <v>121</v>
      </c>
      <c r="Q39" s="13">
        <f t="shared" si="6"/>
        <v>4.3415859346968066E-2</v>
      </c>
      <c r="R39" s="12">
        <f>R36+R37+R38</f>
        <v>92</v>
      </c>
      <c r="S39" s="13">
        <f t="shared" si="7"/>
        <v>3.3010405453893076E-2</v>
      </c>
      <c r="T39" s="12">
        <f>T36+T37+T38</f>
        <v>2787</v>
      </c>
      <c r="U39" s="14">
        <v>1</v>
      </c>
    </row>
    <row r="40" spans="1:21">
      <c r="A40" s="21"/>
      <c r="B40" s="11" t="s">
        <v>23</v>
      </c>
      <c r="C40" s="24" t="s">
        <v>26</v>
      </c>
      <c r="D40" s="12">
        <v>792</v>
      </c>
      <c r="E40" s="13">
        <f t="shared" si="0"/>
        <v>0.60969976905311773</v>
      </c>
      <c r="F40" s="12">
        <v>35</v>
      </c>
      <c r="G40" s="13">
        <f t="shared" si="1"/>
        <v>2.6943802925327175E-2</v>
      </c>
      <c r="H40" s="12">
        <v>8</v>
      </c>
      <c r="I40" s="13">
        <f t="shared" si="2"/>
        <v>6.1585835257890681E-3</v>
      </c>
      <c r="J40" s="12">
        <v>147</v>
      </c>
      <c r="K40" s="13">
        <f t="shared" si="3"/>
        <v>0.11316397228637413</v>
      </c>
      <c r="L40" s="12">
        <v>197</v>
      </c>
      <c r="M40" s="13">
        <f t="shared" si="4"/>
        <v>0.15165511932255582</v>
      </c>
      <c r="N40" s="12">
        <v>27</v>
      </c>
      <c r="O40" s="13">
        <f t="shared" si="5"/>
        <v>2.0785219399538105E-2</v>
      </c>
      <c r="P40" s="12">
        <v>45</v>
      </c>
      <c r="Q40" s="13">
        <f t="shared" si="6"/>
        <v>3.4642032332563508E-2</v>
      </c>
      <c r="R40" s="12">
        <v>48</v>
      </c>
      <c r="S40" s="13">
        <f t="shared" si="7"/>
        <v>3.695150115473441E-2</v>
      </c>
      <c r="T40" s="12">
        <f>D40+F40+H40+J40+L40+N40+P40+R40</f>
        <v>1299</v>
      </c>
      <c r="U40" s="14">
        <v>1</v>
      </c>
    </row>
    <row r="41" spans="1:21">
      <c r="A41" s="21"/>
      <c r="B41" s="11" t="s">
        <v>4</v>
      </c>
      <c r="C41" s="24"/>
      <c r="D41" s="12">
        <v>1065</v>
      </c>
      <c r="E41" s="13">
        <f t="shared" si="0"/>
        <v>0.90870307167235498</v>
      </c>
      <c r="F41" s="12">
        <v>12</v>
      </c>
      <c r="G41" s="13">
        <f t="shared" si="1"/>
        <v>1.0238907849829351E-2</v>
      </c>
      <c r="H41" s="12">
        <v>2</v>
      </c>
      <c r="I41" s="13">
        <f t="shared" si="2"/>
        <v>1.7064846416382253E-3</v>
      </c>
      <c r="J41" s="12">
        <v>33</v>
      </c>
      <c r="K41" s="13">
        <f t="shared" si="3"/>
        <v>2.8156996587030716E-2</v>
      </c>
      <c r="L41" s="12">
        <v>2</v>
      </c>
      <c r="M41" s="13">
        <f t="shared" si="4"/>
        <v>1.7064846416382253E-3</v>
      </c>
      <c r="N41" s="12">
        <v>14</v>
      </c>
      <c r="O41" s="13">
        <f t="shared" si="5"/>
        <v>1.1945392491467578E-2</v>
      </c>
      <c r="P41" s="12">
        <v>22</v>
      </c>
      <c r="Q41" s="13">
        <f t="shared" si="6"/>
        <v>1.877133105802048E-2</v>
      </c>
      <c r="R41" s="12">
        <v>22</v>
      </c>
      <c r="S41" s="13">
        <f t="shared" si="7"/>
        <v>1.877133105802048E-2</v>
      </c>
      <c r="T41" s="12">
        <f>D41+F41+H41+J41+L41+N41+P41+R41</f>
        <v>1172</v>
      </c>
      <c r="U41" s="14">
        <v>1</v>
      </c>
    </row>
    <row r="42" spans="1:21">
      <c r="A42" s="21"/>
      <c r="B42" s="11" t="s">
        <v>5</v>
      </c>
      <c r="C42" s="24"/>
      <c r="D42" s="12">
        <v>111</v>
      </c>
      <c r="E42" s="13">
        <f t="shared" si="0"/>
        <v>0.9098360655737705</v>
      </c>
      <c r="F42" s="12">
        <v>8</v>
      </c>
      <c r="G42" s="13">
        <f t="shared" si="1"/>
        <v>6.5573770491803282E-2</v>
      </c>
      <c r="H42" s="12">
        <v>0</v>
      </c>
      <c r="I42" s="13">
        <f t="shared" si="2"/>
        <v>0</v>
      </c>
      <c r="J42" s="12">
        <v>1</v>
      </c>
      <c r="K42" s="13">
        <f t="shared" si="3"/>
        <v>8.1967213114754103E-3</v>
      </c>
      <c r="L42" s="12">
        <v>1</v>
      </c>
      <c r="M42" s="13">
        <f t="shared" si="4"/>
        <v>8.1967213114754103E-3</v>
      </c>
      <c r="N42" s="12">
        <v>0</v>
      </c>
      <c r="O42" s="13">
        <f t="shared" si="5"/>
        <v>0</v>
      </c>
      <c r="P42" s="12">
        <v>0</v>
      </c>
      <c r="Q42" s="13">
        <f t="shared" si="6"/>
        <v>0</v>
      </c>
      <c r="R42" s="12">
        <v>1</v>
      </c>
      <c r="S42" s="13">
        <f t="shared" si="7"/>
        <v>8.1967213114754103E-3</v>
      </c>
      <c r="T42" s="12">
        <f>D42+F42+H42+J42+L42+N42+P42+R42</f>
        <v>122</v>
      </c>
      <c r="U42" s="14">
        <v>1</v>
      </c>
    </row>
    <row r="43" spans="1:21">
      <c r="A43" s="21"/>
      <c r="B43" s="11" t="s">
        <v>19</v>
      </c>
      <c r="C43" s="24"/>
      <c r="D43" s="12">
        <f>D40+D41+D42</f>
        <v>1968</v>
      </c>
      <c r="E43" s="13">
        <f t="shared" si="0"/>
        <v>0.75896644812957959</v>
      </c>
      <c r="F43" s="12">
        <f>F40+F41+F42</f>
        <v>55</v>
      </c>
      <c r="G43" s="13">
        <f t="shared" si="1"/>
        <v>2.1210952564596992E-2</v>
      </c>
      <c r="H43" s="12">
        <f>H40+H41+H42</f>
        <v>10</v>
      </c>
      <c r="I43" s="13">
        <f t="shared" si="2"/>
        <v>3.8565368299267257E-3</v>
      </c>
      <c r="J43" s="12">
        <f>J40+J41+J42</f>
        <v>181</v>
      </c>
      <c r="K43" s="13">
        <f t="shared" si="3"/>
        <v>6.9803316621673731E-2</v>
      </c>
      <c r="L43" s="12">
        <f>L40+L41+L42</f>
        <v>200</v>
      </c>
      <c r="M43" s="13">
        <f t="shared" si="4"/>
        <v>7.7130736598534519E-2</v>
      </c>
      <c r="N43" s="12">
        <f>N40+N41+N42</f>
        <v>41</v>
      </c>
      <c r="O43" s="13">
        <f t="shared" si="5"/>
        <v>1.5811801002699577E-2</v>
      </c>
      <c r="P43" s="12">
        <f>P40+P41+P42</f>
        <v>67</v>
      </c>
      <c r="Q43" s="13">
        <f t="shared" si="6"/>
        <v>2.5838796760509063E-2</v>
      </c>
      <c r="R43" s="12">
        <f>R40+R41+R42</f>
        <v>71</v>
      </c>
      <c r="S43" s="13">
        <f t="shared" si="7"/>
        <v>2.7381411492479753E-2</v>
      </c>
      <c r="T43" s="12">
        <f>T40+T41+T42</f>
        <v>2593</v>
      </c>
      <c r="U43" s="14">
        <v>1</v>
      </c>
    </row>
    <row r="44" spans="1:21">
      <c r="A44" s="21"/>
      <c r="B44" s="15" t="s">
        <v>23</v>
      </c>
      <c r="C44" s="24" t="s">
        <v>25</v>
      </c>
      <c r="D44" s="12">
        <v>1099</v>
      </c>
      <c r="E44" s="13">
        <f t="shared" si="0"/>
        <v>0.84214559386973176</v>
      </c>
      <c r="F44" s="16">
        <v>35</v>
      </c>
      <c r="G44" s="13">
        <f t="shared" si="1"/>
        <v>2.681992337164751E-2</v>
      </c>
      <c r="H44" s="16">
        <v>12</v>
      </c>
      <c r="I44" s="13">
        <f t="shared" si="2"/>
        <v>9.1954022988505746E-3</v>
      </c>
      <c r="J44" s="16">
        <v>68</v>
      </c>
      <c r="K44" s="13">
        <f t="shared" si="3"/>
        <v>5.2107279693486587E-2</v>
      </c>
      <c r="L44" s="16">
        <v>15</v>
      </c>
      <c r="M44" s="13">
        <f t="shared" si="4"/>
        <v>1.1494252873563218E-2</v>
      </c>
      <c r="N44" s="16">
        <v>12</v>
      </c>
      <c r="O44" s="13">
        <f t="shared" si="5"/>
        <v>9.1954022988505746E-3</v>
      </c>
      <c r="P44" s="16">
        <v>26</v>
      </c>
      <c r="Q44" s="13">
        <f t="shared" si="6"/>
        <v>1.9923371647509579E-2</v>
      </c>
      <c r="R44" s="16">
        <v>38</v>
      </c>
      <c r="S44" s="13">
        <f t="shared" si="7"/>
        <v>2.9118773946360154E-2</v>
      </c>
      <c r="T44" s="12">
        <f>D44+F44+H44+J44+L44+N44+P44+R44</f>
        <v>1305</v>
      </c>
      <c r="U44" s="14">
        <v>1</v>
      </c>
    </row>
    <row r="45" spans="1:21">
      <c r="A45" s="21"/>
      <c r="B45" s="11" t="s">
        <v>4</v>
      </c>
      <c r="C45" s="24"/>
      <c r="D45" s="12">
        <v>980</v>
      </c>
      <c r="E45" s="13">
        <f t="shared" si="0"/>
        <v>0.9219190968955786</v>
      </c>
      <c r="F45" s="16">
        <v>15</v>
      </c>
      <c r="G45" s="13">
        <f t="shared" si="1"/>
        <v>1.4111006585136407E-2</v>
      </c>
      <c r="H45" s="16">
        <v>12</v>
      </c>
      <c r="I45" s="13">
        <f t="shared" si="2"/>
        <v>1.1288805268109126E-2</v>
      </c>
      <c r="J45" s="16">
        <v>22</v>
      </c>
      <c r="K45" s="13">
        <f t="shared" si="3"/>
        <v>2.0696142991533398E-2</v>
      </c>
      <c r="L45" s="16">
        <v>1</v>
      </c>
      <c r="M45" s="13">
        <f t="shared" si="4"/>
        <v>9.4073377234242712E-4</v>
      </c>
      <c r="N45" s="16">
        <v>16</v>
      </c>
      <c r="O45" s="13">
        <f t="shared" si="5"/>
        <v>1.5051740357478834E-2</v>
      </c>
      <c r="P45" s="16">
        <v>7</v>
      </c>
      <c r="Q45" s="13">
        <f t="shared" si="6"/>
        <v>6.58513640639699E-3</v>
      </c>
      <c r="R45" s="16">
        <v>10</v>
      </c>
      <c r="S45" s="13">
        <f t="shared" si="7"/>
        <v>9.4073377234242701E-3</v>
      </c>
      <c r="T45" s="12">
        <f>D45+F45+H45+J45+L45+N45+P45+R45</f>
        <v>1063</v>
      </c>
      <c r="U45" s="14">
        <v>1</v>
      </c>
    </row>
    <row r="46" spans="1:21">
      <c r="A46" s="21"/>
      <c r="B46" s="11" t="s">
        <v>5</v>
      </c>
      <c r="C46" s="24"/>
      <c r="D46" s="16">
        <v>99</v>
      </c>
      <c r="E46" s="13">
        <f t="shared" si="0"/>
        <v>0.87610619469026552</v>
      </c>
      <c r="F46" s="16">
        <v>9</v>
      </c>
      <c r="G46" s="13">
        <f t="shared" si="1"/>
        <v>7.9646017699115043E-2</v>
      </c>
      <c r="H46" s="16">
        <v>1</v>
      </c>
      <c r="I46" s="13">
        <f t="shared" si="2"/>
        <v>8.8495575221238937E-3</v>
      </c>
      <c r="J46" s="16">
        <v>0</v>
      </c>
      <c r="K46" s="13">
        <f t="shared" si="3"/>
        <v>0</v>
      </c>
      <c r="L46" s="16">
        <v>0</v>
      </c>
      <c r="M46" s="13">
        <f t="shared" si="4"/>
        <v>0</v>
      </c>
      <c r="N46" s="16">
        <v>2</v>
      </c>
      <c r="O46" s="13">
        <f t="shared" si="5"/>
        <v>1.7699115044247787E-2</v>
      </c>
      <c r="P46" s="16">
        <v>1</v>
      </c>
      <c r="Q46" s="13">
        <f t="shared" si="6"/>
        <v>8.8495575221238937E-3</v>
      </c>
      <c r="R46" s="16">
        <v>1</v>
      </c>
      <c r="S46" s="13">
        <f t="shared" si="7"/>
        <v>8.8495575221238937E-3</v>
      </c>
      <c r="T46" s="12">
        <f>D46+F46+H46+J46+L46+N46+P46+R46</f>
        <v>113</v>
      </c>
      <c r="U46" s="14">
        <v>1</v>
      </c>
    </row>
    <row r="47" spans="1:21">
      <c r="A47" s="22"/>
      <c r="B47" s="11" t="s">
        <v>19</v>
      </c>
      <c r="C47" s="24"/>
      <c r="D47" s="12">
        <f>D44+D45+D46</f>
        <v>2178</v>
      </c>
      <c r="E47" s="13">
        <f t="shared" si="0"/>
        <v>0.87787182587666268</v>
      </c>
      <c r="F47" s="12">
        <f>F44+F45+F46</f>
        <v>59</v>
      </c>
      <c r="G47" s="13">
        <f t="shared" si="1"/>
        <v>2.3780733575171301E-2</v>
      </c>
      <c r="H47" s="12">
        <f>H44+H45+H46</f>
        <v>25</v>
      </c>
      <c r="I47" s="13">
        <f t="shared" si="2"/>
        <v>1.007658202337767E-2</v>
      </c>
      <c r="J47" s="12">
        <f>J44+J45+J46</f>
        <v>90</v>
      </c>
      <c r="K47" s="13">
        <f t="shared" si="3"/>
        <v>3.6275695284159616E-2</v>
      </c>
      <c r="L47" s="12">
        <f>L44+L45+L46</f>
        <v>16</v>
      </c>
      <c r="M47" s="13">
        <f t="shared" si="4"/>
        <v>6.4490124949617093E-3</v>
      </c>
      <c r="N47" s="12">
        <f>N44+N45+N46</f>
        <v>30</v>
      </c>
      <c r="O47" s="13">
        <f t="shared" si="5"/>
        <v>1.2091898428053204E-2</v>
      </c>
      <c r="P47" s="12">
        <f>P44+P45+P46</f>
        <v>34</v>
      </c>
      <c r="Q47" s="13">
        <f t="shared" si="6"/>
        <v>1.3704151551793631E-2</v>
      </c>
      <c r="R47" s="12">
        <f>R44+R45+R46</f>
        <v>49</v>
      </c>
      <c r="S47" s="13">
        <f t="shared" si="7"/>
        <v>1.9750100765820233E-2</v>
      </c>
      <c r="T47" s="12">
        <f>T44+T45+T46</f>
        <v>2481</v>
      </c>
      <c r="U47" s="14">
        <v>1</v>
      </c>
    </row>
  </sheetData>
  <mergeCells count="28">
    <mergeCell ref="A1:U1"/>
    <mergeCell ref="D2:E2"/>
    <mergeCell ref="T2:U2"/>
    <mergeCell ref="A24:A35"/>
    <mergeCell ref="A16:A23"/>
    <mergeCell ref="C32:C35"/>
    <mergeCell ref="N2:O2"/>
    <mergeCell ref="F2:G2"/>
    <mergeCell ref="H2:I2"/>
    <mergeCell ref="J2:K2"/>
    <mergeCell ref="L2:M2"/>
    <mergeCell ref="A36:A47"/>
    <mergeCell ref="C36:C39"/>
    <mergeCell ref="C40:C43"/>
    <mergeCell ref="C44:C47"/>
    <mergeCell ref="C28:C31"/>
    <mergeCell ref="P2:Q2"/>
    <mergeCell ref="R2:S2"/>
    <mergeCell ref="C20:C23"/>
    <mergeCell ref="C8:C11"/>
    <mergeCell ref="C12:C15"/>
    <mergeCell ref="C16:C19"/>
    <mergeCell ref="C4:C7"/>
    <mergeCell ref="A2:B3"/>
    <mergeCell ref="C2:C3"/>
    <mergeCell ref="A8:A15"/>
    <mergeCell ref="A4:A7"/>
    <mergeCell ref="C24:C27"/>
  </mergeCells>
  <phoneticPr fontId="2" type="noConversion"/>
  <pageMargins left="0.31496062992125984" right="0.31496062992125984" top="0.19685039370078741" bottom="0.35433070866141736" header="0.31496062992125984" footer="0.31496062992125984"/>
  <pageSetup paperSize="9" scale="76" fitToHeight="0" orientation="landscape" horizontalDpi="4294967292" r:id="rId1"/>
  <ignoredErrors>
    <ignoredError sqref="E39:T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表9-1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alumni</dc:creator>
  <cp:lastModifiedBy>USER</cp:lastModifiedBy>
  <cp:lastPrinted>2018-05-29T08:46:38Z</cp:lastPrinted>
  <dcterms:created xsi:type="dcterms:W3CDTF">2014-07-29T03:16:18Z</dcterms:created>
  <dcterms:modified xsi:type="dcterms:W3CDTF">2019-08-23T05:41:34Z</dcterms:modified>
</cp:coreProperties>
</file>