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80"/>
  </bookViews>
  <sheets>
    <sheet name="表9-1 畢業學生就業概況" sheetId="4" r:id="rId1"/>
  </sheets>
  <calcPr calcId="191029"/>
</workbook>
</file>

<file path=xl/calcChain.xml><?xml version="1.0" encoding="utf-8"?>
<calcChain xmlns="http://schemas.openxmlformats.org/spreadsheetml/2006/main">
  <c r="T61" i="4" l="1"/>
  <c r="O61" i="4" s="1"/>
  <c r="T62" i="4"/>
  <c r="T63" i="4"/>
  <c r="S63" i="4" s="1"/>
  <c r="T64" i="4"/>
  <c r="M64" i="4" s="1"/>
  <c r="T65" i="4"/>
  <c r="Q65" i="4" s="1"/>
  <c r="T66" i="4"/>
  <c r="S66" i="4" s="1"/>
  <c r="T67" i="4"/>
  <c r="Q67" i="4" s="1"/>
  <c r="T68" i="4"/>
  <c r="O68" i="4" s="1"/>
  <c r="T69" i="4"/>
  <c r="S69" i="4" s="1"/>
  <c r="T70" i="4"/>
  <c r="K70" i="4" s="1"/>
  <c r="T71" i="4"/>
  <c r="M71" i="4" s="1"/>
  <c r="S62" i="4"/>
  <c r="Q62" i="4"/>
  <c r="O62" i="4"/>
  <c r="K62" i="4"/>
  <c r="M62" i="4"/>
  <c r="T60" i="4"/>
  <c r="S60" i="4" s="1"/>
  <c r="M60" i="4" l="1"/>
  <c r="Q60" i="4"/>
  <c r="O60" i="4"/>
  <c r="K60" i="4"/>
  <c r="Q61" i="4"/>
  <c r="K61" i="4"/>
  <c r="M70" i="4"/>
  <c r="M69" i="4"/>
  <c r="O69" i="4"/>
  <c r="K69" i="4"/>
  <c r="Q69" i="4"/>
  <c r="K68" i="4"/>
  <c r="M68" i="4"/>
  <c r="Q68" i="4"/>
  <c r="S68" i="4"/>
  <c r="K67" i="4"/>
  <c r="O67" i="4"/>
  <c r="S67" i="4"/>
  <c r="M67" i="4"/>
  <c r="O66" i="4"/>
  <c r="M66" i="4"/>
  <c r="Q66" i="4"/>
  <c r="K66" i="4"/>
  <c r="S65" i="4"/>
  <c r="O65" i="4"/>
  <c r="M65" i="4"/>
  <c r="K65" i="4"/>
  <c r="S64" i="4"/>
  <c r="O64" i="4"/>
  <c r="K64" i="4"/>
  <c r="Q64" i="4"/>
  <c r="K63" i="4"/>
  <c r="Q63" i="4"/>
  <c r="O63" i="4"/>
  <c r="M63" i="4"/>
  <c r="S71" i="4"/>
  <c r="S70" i="4"/>
  <c r="Q71" i="4"/>
  <c r="Q70" i="4"/>
  <c r="O71" i="4"/>
  <c r="O70" i="4"/>
  <c r="K71" i="4"/>
  <c r="U62" i="4"/>
  <c r="S61" i="4"/>
  <c r="M61" i="4"/>
  <c r="T57" i="4"/>
  <c r="T56" i="4"/>
  <c r="G56" i="4" s="1"/>
  <c r="T55" i="4"/>
  <c r="I55" i="4" s="1"/>
  <c r="T54" i="4"/>
  <c r="T53" i="4"/>
  <c r="G53" i="4" s="1"/>
  <c r="T52" i="4"/>
  <c r="I52" i="4" s="1"/>
  <c r="T51" i="4"/>
  <c r="K51" i="4" s="1"/>
  <c r="T50" i="4"/>
  <c r="T49" i="4"/>
  <c r="I49" i="4" s="1"/>
  <c r="T48" i="4"/>
  <c r="S48" i="4" s="1"/>
  <c r="T46" i="4"/>
  <c r="G46" i="4" s="1"/>
  <c r="T45" i="4"/>
  <c r="G45" i="4" s="1"/>
  <c r="T44" i="4"/>
  <c r="I44" i="4" s="1"/>
  <c r="T42" i="4"/>
  <c r="G42" i="4" s="1"/>
  <c r="T41" i="4"/>
  <c r="I41" i="4" s="1"/>
  <c r="T40" i="4"/>
  <c r="O40" i="4" s="1"/>
  <c r="T38" i="4"/>
  <c r="M38" i="4" s="1"/>
  <c r="T37" i="4"/>
  <c r="G37" i="4" s="1"/>
  <c r="T36" i="4"/>
  <c r="I36" i="4" s="1"/>
  <c r="T35" i="4"/>
  <c r="O35" i="4" s="1"/>
  <c r="T34" i="4"/>
  <c r="M34" i="4" s="1"/>
  <c r="T33" i="4"/>
  <c r="I33" i="4" s="1"/>
  <c r="T32" i="4"/>
  <c r="Q32" i="4" s="1"/>
  <c r="T31" i="4"/>
  <c r="E31" i="4" s="1"/>
  <c r="T30" i="4"/>
  <c r="T29" i="4"/>
  <c r="G29" i="4" s="1"/>
  <c r="T28" i="4"/>
  <c r="I28" i="4" s="1"/>
  <c r="T27" i="4"/>
  <c r="O27" i="4" s="1"/>
  <c r="T26" i="4"/>
  <c r="M26" i="4" s="1"/>
  <c r="T25" i="4"/>
  <c r="I25" i="4" s="1"/>
  <c r="T24" i="4"/>
  <c r="O24" i="4" s="1"/>
  <c r="T23" i="4"/>
  <c r="E23" i="4" s="1"/>
  <c r="T22" i="4"/>
  <c r="S22" i="4" s="1"/>
  <c r="T21" i="4"/>
  <c r="G21" i="4" s="1"/>
  <c r="T20" i="4"/>
  <c r="I20" i="4" s="1"/>
  <c r="T19" i="4"/>
  <c r="K19" i="4" s="1"/>
  <c r="T18" i="4"/>
  <c r="I18" i="4" s="1"/>
  <c r="T17" i="4"/>
  <c r="I17" i="4" s="1"/>
  <c r="T16" i="4"/>
  <c r="O16" i="4" s="1"/>
  <c r="T15" i="4"/>
  <c r="E15" i="4" s="1"/>
  <c r="T14" i="4"/>
  <c r="M14" i="4" s="1"/>
  <c r="T13" i="4"/>
  <c r="G13" i="4" s="1"/>
  <c r="T12" i="4"/>
  <c r="I12" i="4" s="1"/>
  <c r="T11" i="4"/>
  <c r="G11" i="4" s="1"/>
  <c r="T10" i="4"/>
  <c r="G10" i="4" s="1"/>
  <c r="T9" i="4"/>
  <c r="I9" i="4" s="1"/>
  <c r="T8" i="4"/>
  <c r="O8" i="4" s="1"/>
  <c r="T7" i="4"/>
  <c r="E7" i="4" s="1"/>
  <c r="T6" i="4"/>
  <c r="E6" i="4" s="1"/>
  <c r="T5" i="4"/>
  <c r="G5" i="4" s="1"/>
  <c r="T4" i="4"/>
  <c r="I4" i="4" s="1"/>
  <c r="E53" i="4"/>
  <c r="E52" i="4"/>
  <c r="E49" i="4"/>
  <c r="E46" i="4"/>
  <c r="E44" i="4"/>
  <c r="E33" i="4"/>
  <c r="E30" i="4"/>
  <c r="E26" i="4"/>
  <c r="E25" i="4"/>
  <c r="E22" i="4"/>
  <c r="E21" i="4"/>
  <c r="E20" i="4"/>
  <c r="E9" i="4"/>
  <c r="G54" i="4"/>
  <c r="G49" i="4"/>
  <c r="G33" i="4"/>
  <c r="G30" i="4"/>
  <c r="G22" i="4"/>
  <c r="G19" i="4"/>
  <c r="G14" i="4"/>
  <c r="G9" i="4"/>
  <c r="G6" i="4"/>
  <c r="I54" i="4"/>
  <c r="I53" i="4"/>
  <c r="I51" i="4"/>
  <c r="I38" i="4"/>
  <c r="I37" i="4"/>
  <c r="I30" i="4"/>
  <c r="I21" i="4"/>
  <c r="I6" i="4"/>
  <c r="K54" i="4"/>
  <c r="K33" i="4"/>
  <c r="K30" i="4"/>
  <c r="K22" i="4"/>
  <c r="K14" i="4"/>
  <c r="K9" i="4"/>
  <c r="K6" i="4"/>
  <c r="M54" i="4"/>
  <c r="M53" i="4"/>
  <c r="M52" i="4"/>
  <c r="M46" i="4"/>
  <c r="M44" i="4"/>
  <c r="M30" i="4"/>
  <c r="M27" i="4"/>
  <c r="M22" i="4"/>
  <c r="M21" i="4"/>
  <c r="M20" i="4"/>
  <c r="M6" i="4"/>
  <c r="O54" i="4"/>
  <c r="O53" i="4"/>
  <c r="O52" i="4"/>
  <c r="O51" i="4"/>
  <c r="O45" i="4"/>
  <c r="O44" i="4"/>
  <c r="O41" i="4"/>
  <c r="O33" i="4"/>
  <c r="O30" i="4"/>
  <c r="O21" i="4"/>
  <c r="O20" i="4"/>
  <c r="O19" i="4"/>
  <c r="O14" i="4"/>
  <c r="O13" i="4"/>
  <c r="O12" i="4"/>
  <c r="O9" i="4"/>
  <c r="O6" i="4"/>
  <c r="Q54" i="4"/>
  <c r="Q53" i="4"/>
  <c r="Q52" i="4"/>
  <c r="Q49" i="4"/>
  <c r="Q48" i="4"/>
  <c r="Q45" i="4"/>
  <c r="Q44" i="4"/>
  <c r="Q41" i="4"/>
  <c r="Q33" i="4"/>
  <c r="Q30" i="4"/>
  <c r="Q25" i="4"/>
  <c r="Q21" i="4"/>
  <c r="Q20" i="4"/>
  <c r="Q9" i="4"/>
  <c r="Q6" i="4"/>
  <c r="Q5" i="4"/>
  <c r="S57" i="4"/>
  <c r="S54" i="4"/>
  <c r="S53" i="4"/>
  <c r="S52" i="4"/>
  <c r="S51" i="4"/>
  <c r="S46" i="4"/>
  <c r="S45" i="4"/>
  <c r="S44" i="4"/>
  <c r="S33" i="4"/>
  <c r="S32" i="4"/>
  <c r="S31" i="4"/>
  <c r="S30" i="4"/>
  <c r="S27" i="4"/>
  <c r="S21" i="4"/>
  <c r="S20" i="4"/>
  <c r="S9" i="4"/>
  <c r="S8" i="4"/>
  <c r="S7" i="4"/>
  <c r="S6" i="4"/>
  <c r="S5" i="4"/>
  <c r="M28" i="4" l="1"/>
  <c r="K17" i="4"/>
  <c r="G41" i="4"/>
  <c r="E28" i="4"/>
  <c r="M29" i="4"/>
  <c r="E29" i="4"/>
  <c r="S41" i="4"/>
  <c r="Q17" i="4"/>
  <c r="O17" i="4"/>
  <c r="S16" i="4"/>
  <c r="M42" i="4"/>
  <c r="E4" i="4"/>
  <c r="K41" i="4"/>
  <c r="E5" i="4"/>
  <c r="E41" i="4"/>
  <c r="M4" i="4"/>
  <c r="Q28" i="4"/>
  <c r="Q55" i="4"/>
  <c r="O28" i="4"/>
  <c r="M5" i="4"/>
  <c r="I5" i="4"/>
  <c r="E17" i="4"/>
  <c r="Q29" i="4"/>
  <c r="Q56" i="4"/>
  <c r="O29" i="4"/>
  <c r="G17" i="4"/>
  <c r="S28" i="4"/>
  <c r="O5" i="4"/>
  <c r="S17" i="4"/>
  <c r="S29" i="4"/>
  <c r="I29" i="4"/>
  <c r="U60" i="4"/>
  <c r="U71" i="4"/>
  <c r="U70" i="4"/>
  <c r="U69" i="4"/>
  <c r="U68" i="4"/>
  <c r="U67" i="4"/>
  <c r="U66" i="4"/>
  <c r="U65" i="4"/>
  <c r="U64" i="4"/>
  <c r="U63" i="4"/>
  <c r="U61" i="4"/>
  <c r="I19" i="4"/>
  <c r="K7" i="4"/>
  <c r="E45" i="4"/>
  <c r="I31" i="4"/>
  <c r="G31" i="4"/>
  <c r="M15" i="4"/>
  <c r="I45" i="4"/>
  <c r="M45" i="4"/>
  <c r="K25" i="4"/>
  <c r="G23" i="4"/>
  <c r="S14" i="4"/>
  <c r="G25" i="4"/>
  <c r="Q37" i="4"/>
  <c r="S35" i="4"/>
  <c r="Q38" i="4"/>
  <c r="O4" i="4"/>
  <c r="O22" i="4"/>
  <c r="M10" i="4"/>
  <c r="K38" i="4"/>
  <c r="E12" i="4"/>
  <c r="S12" i="4"/>
  <c r="Q12" i="4"/>
  <c r="O36" i="4"/>
  <c r="I11" i="4"/>
  <c r="S49" i="4"/>
  <c r="O37" i="4"/>
  <c r="I13" i="4"/>
  <c r="O38" i="4"/>
  <c r="I14" i="4"/>
  <c r="S36" i="4"/>
  <c r="O25" i="4"/>
  <c r="M11" i="4"/>
  <c r="M36" i="4"/>
  <c r="I22" i="4"/>
  <c r="E13" i="4"/>
  <c r="E36" i="4"/>
  <c r="S13" i="4"/>
  <c r="Q36" i="4"/>
  <c r="S4" i="4"/>
  <c r="S37" i="4"/>
  <c r="Q22" i="4"/>
  <c r="U22" i="4" s="1"/>
  <c r="M12" i="4"/>
  <c r="M37" i="4"/>
  <c r="K46" i="4"/>
  <c r="I23" i="4"/>
  <c r="G38" i="4"/>
  <c r="E14" i="4"/>
  <c r="E37" i="4"/>
  <c r="I46" i="4"/>
  <c r="M13" i="4"/>
  <c r="E38" i="4"/>
  <c r="Q13" i="4"/>
  <c r="Q14" i="4"/>
  <c r="S38" i="4"/>
  <c r="U38" i="4" s="1"/>
  <c r="Q23" i="4"/>
  <c r="O46" i="4"/>
  <c r="K49" i="4"/>
  <c r="S25" i="4"/>
  <c r="S40" i="4"/>
  <c r="Q4" i="4"/>
  <c r="Q24" i="4"/>
  <c r="Q46" i="4"/>
  <c r="O11" i="4"/>
  <c r="O49" i="4"/>
  <c r="K11" i="4"/>
  <c r="Q16" i="4"/>
  <c r="S50" i="4"/>
  <c r="Q50" i="4"/>
  <c r="Q7" i="4"/>
  <c r="M31" i="4"/>
  <c r="K26" i="4"/>
  <c r="I26" i="4"/>
  <c r="G55" i="4"/>
  <c r="E11" i="4"/>
  <c r="Q11" i="4"/>
  <c r="E19" i="4"/>
  <c r="Q19" i="4"/>
  <c r="E27" i="4"/>
  <c r="Q27" i="4"/>
  <c r="E35" i="4"/>
  <c r="Q35" i="4"/>
  <c r="G35" i="4"/>
  <c r="E51" i="4"/>
  <c r="Q51" i="4"/>
  <c r="G51" i="4"/>
  <c r="S19" i="4"/>
  <c r="S55" i="4"/>
  <c r="Q8" i="4"/>
  <c r="Q40" i="4"/>
  <c r="O7" i="4"/>
  <c r="O15" i="4"/>
  <c r="O23" i="4"/>
  <c r="O31" i="4"/>
  <c r="O55" i="4"/>
  <c r="K15" i="4"/>
  <c r="K27" i="4"/>
  <c r="I27" i="4"/>
  <c r="G26" i="4"/>
  <c r="E42" i="4"/>
  <c r="S11" i="4"/>
  <c r="S56" i="4"/>
  <c r="Q31" i="4"/>
  <c r="O32" i="4"/>
  <c r="O48" i="4"/>
  <c r="O56" i="4"/>
  <c r="M23" i="4"/>
  <c r="M35" i="4"/>
  <c r="M55" i="4"/>
  <c r="K42" i="4"/>
  <c r="K55" i="4"/>
  <c r="I15" i="4"/>
  <c r="I42" i="4"/>
  <c r="G15" i="4"/>
  <c r="G27" i="4"/>
  <c r="E18" i="4"/>
  <c r="K18" i="4"/>
  <c r="K31" i="4"/>
  <c r="K50" i="4"/>
  <c r="I50" i="4"/>
  <c r="S10" i="4"/>
  <c r="Q10" i="4"/>
  <c r="S18" i="4"/>
  <c r="Q18" i="4"/>
  <c r="S26" i="4"/>
  <c r="Q26" i="4"/>
  <c r="S34" i="4"/>
  <c r="Q34" i="4"/>
  <c r="S42" i="4"/>
  <c r="Q42" i="4"/>
  <c r="O10" i="4"/>
  <c r="O18" i="4"/>
  <c r="O26" i="4"/>
  <c r="O34" i="4"/>
  <c r="O42" i="4"/>
  <c r="O50" i="4"/>
  <c r="G18" i="4"/>
  <c r="E34" i="4"/>
  <c r="S23" i="4"/>
  <c r="M18" i="4"/>
  <c r="M50" i="4"/>
  <c r="K34" i="4"/>
  <c r="I7" i="4"/>
  <c r="I34" i="4"/>
  <c r="G7" i="4"/>
  <c r="E10" i="4"/>
  <c r="G8" i="4"/>
  <c r="K8" i="4"/>
  <c r="E8" i="4"/>
  <c r="I8" i="4"/>
  <c r="M8" i="4"/>
  <c r="G16" i="4"/>
  <c r="K16" i="4"/>
  <c r="E16" i="4"/>
  <c r="I16" i="4"/>
  <c r="M16" i="4"/>
  <c r="G24" i="4"/>
  <c r="K24" i="4"/>
  <c r="E24" i="4"/>
  <c r="I24" i="4"/>
  <c r="M24" i="4"/>
  <c r="G32" i="4"/>
  <c r="K32" i="4"/>
  <c r="E32" i="4"/>
  <c r="I32" i="4"/>
  <c r="M32" i="4"/>
  <c r="G40" i="4"/>
  <c r="K40" i="4"/>
  <c r="E40" i="4"/>
  <c r="I40" i="4"/>
  <c r="M40" i="4"/>
  <c r="G48" i="4"/>
  <c r="K48" i="4"/>
  <c r="E48" i="4"/>
  <c r="I48" i="4"/>
  <c r="M48" i="4"/>
  <c r="S15" i="4"/>
  <c r="S24" i="4"/>
  <c r="Q15" i="4"/>
  <c r="M7" i="4"/>
  <c r="M19" i="4"/>
  <c r="M51" i="4"/>
  <c r="K10" i="4"/>
  <c r="K23" i="4"/>
  <c r="K35" i="4"/>
  <c r="I10" i="4"/>
  <c r="I35" i="4"/>
  <c r="G34" i="4"/>
  <c r="G50" i="4"/>
  <c r="E50" i="4"/>
  <c r="K4" i="4"/>
  <c r="K12" i="4"/>
  <c r="K20" i="4"/>
  <c r="K28" i="4"/>
  <c r="K36" i="4"/>
  <c r="K44" i="4"/>
  <c r="K52" i="4"/>
  <c r="G4" i="4"/>
  <c r="G12" i="4"/>
  <c r="G20" i="4"/>
  <c r="G28" i="4"/>
  <c r="G36" i="4"/>
  <c r="G44" i="4"/>
  <c r="G52" i="4"/>
  <c r="U52" i="4" s="1"/>
  <c r="M9" i="4"/>
  <c r="U9" i="4" s="1"/>
  <c r="M17" i="4"/>
  <c r="M25" i="4"/>
  <c r="M33" i="4"/>
  <c r="U33" i="4" s="1"/>
  <c r="M41" i="4"/>
  <c r="U41" i="4" s="1"/>
  <c r="M49" i="4"/>
  <c r="U49" i="4" s="1"/>
  <c r="K5" i="4"/>
  <c r="U5" i="4" s="1"/>
  <c r="K13" i="4"/>
  <c r="K21" i="4"/>
  <c r="U21" i="4" s="1"/>
  <c r="K29" i="4"/>
  <c r="U29" i="4" s="1"/>
  <c r="K37" i="4"/>
  <c r="K45" i="4"/>
  <c r="U45" i="4" s="1"/>
  <c r="K53" i="4"/>
  <c r="U53" i="4" s="1"/>
  <c r="U6" i="4"/>
  <c r="U30" i="4"/>
  <c r="T59" i="4"/>
  <c r="G59" i="4" s="1"/>
  <c r="T58" i="4"/>
  <c r="S58" i="4" s="1"/>
  <c r="Q57" i="4"/>
  <c r="U17" i="4" l="1"/>
  <c r="U51" i="4"/>
  <c r="U36" i="4"/>
  <c r="U14" i="4"/>
  <c r="U44" i="4"/>
  <c r="U12" i="4"/>
  <c r="U4" i="4"/>
  <c r="U34" i="4"/>
  <c r="U26" i="4"/>
  <c r="U37" i="4"/>
  <c r="U31" i="4"/>
  <c r="U13" i="4"/>
  <c r="U42" i="4"/>
  <c r="U40" i="4"/>
  <c r="U46" i="4"/>
  <c r="U19" i="4"/>
  <c r="U20" i="4"/>
  <c r="U50" i="4"/>
  <c r="U8" i="4"/>
  <c r="U48" i="4"/>
  <c r="Q58" i="4"/>
  <c r="U28" i="4"/>
  <c r="U24" i="4"/>
  <c r="U11" i="4"/>
  <c r="U10" i="4"/>
  <c r="U27" i="4"/>
  <c r="U35" i="4"/>
  <c r="U25" i="4"/>
  <c r="U32" i="4"/>
  <c r="U7" i="4"/>
  <c r="U18" i="4"/>
  <c r="U16" i="4"/>
  <c r="U23" i="4"/>
  <c r="U15" i="4"/>
  <c r="O59" i="4"/>
  <c r="S59" i="4"/>
  <c r="M59" i="4"/>
  <c r="Q59" i="4"/>
  <c r="K59" i="4"/>
  <c r="I59" i="4"/>
  <c r="E59" i="4"/>
  <c r="K58" i="4"/>
  <c r="G58" i="4"/>
  <c r="M58" i="4"/>
  <c r="E58" i="4"/>
  <c r="O58" i="4"/>
  <c r="I58" i="4"/>
  <c r="K57" i="4"/>
  <c r="O57" i="4"/>
  <c r="E57" i="4"/>
  <c r="I57" i="4"/>
  <c r="M57" i="4"/>
  <c r="G57" i="4"/>
  <c r="E56" i="4"/>
  <c r="K56" i="4"/>
  <c r="M56" i="4"/>
  <c r="U56" i="4" s="1"/>
  <c r="I56" i="4"/>
  <c r="E55" i="4"/>
  <c r="U55" i="4" s="1"/>
  <c r="E54" i="4"/>
  <c r="U54" i="4" s="1"/>
  <c r="R47" i="4"/>
  <c r="P47" i="4"/>
  <c r="N47" i="4"/>
  <c r="L47" i="4"/>
  <c r="J47" i="4"/>
  <c r="H47" i="4"/>
  <c r="F47" i="4"/>
  <c r="D47" i="4"/>
  <c r="R43" i="4"/>
  <c r="P43" i="4"/>
  <c r="N43" i="4"/>
  <c r="L43" i="4"/>
  <c r="J43" i="4"/>
  <c r="H43" i="4"/>
  <c r="F43" i="4"/>
  <c r="D43" i="4"/>
  <c r="J39" i="4"/>
  <c r="L39" i="4"/>
  <c r="N39" i="4"/>
  <c r="P39" i="4"/>
  <c r="R39" i="4"/>
  <c r="H39" i="4"/>
  <c r="F39" i="4"/>
  <c r="D39" i="4"/>
  <c r="T47" i="4" l="1"/>
  <c r="E47" i="4" s="1"/>
  <c r="S47" i="4"/>
  <c r="T39" i="4"/>
  <c r="E39" i="4" s="1"/>
  <c r="G47" i="4"/>
  <c r="M39" i="4"/>
  <c r="I47" i="4"/>
  <c r="T43" i="4"/>
  <c r="I43" i="4" s="1"/>
  <c r="U57" i="4"/>
  <c r="M47" i="4"/>
  <c r="O47" i="4"/>
  <c r="G39" i="4"/>
  <c r="K47" i="4"/>
  <c r="Q47" i="4"/>
  <c r="U59" i="4"/>
  <c r="U58" i="4"/>
  <c r="I39" i="4" l="1"/>
  <c r="S39" i="4"/>
  <c r="E43" i="4"/>
  <c r="K43" i="4"/>
  <c r="K39" i="4"/>
  <c r="G43" i="4"/>
  <c r="Q39" i="4"/>
  <c r="O43" i="4"/>
  <c r="M43" i="4"/>
  <c r="S43" i="4"/>
  <c r="Q43" i="4"/>
  <c r="U47" i="4"/>
  <c r="O39" i="4"/>
  <c r="U39" i="4" l="1"/>
  <c r="U43" i="4"/>
</calcChain>
</file>

<file path=xl/sharedStrings.xml><?xml version="1.0" encoding="utf-8"?>
<sst xmlns="http://schemas.openxmlformats.org/spreadsheetml/2006/main" count="115" uniqueCount="35">
  <si>
    <t>人數</t>
    <phoneticPr fontId="2" type="noConversion"/>
  </si>
  <si>
    <t>比例</t>
    <phoneticPr fontId="2" type="noConversion"/>
  </si>
  <si>
    <t>準備考試</t>
    <phoneticPr fontId="2" type="noConversion"/>
  </si>
  <si>
    <t>總計</t>
    <phoneticPr fontId="2" type="noConversion"/>
  </si>
  <si>
    <t>碩士</t>
    <phoneticPr fontId="2" type="noConversion"/>
  </si>
  <si>
    <t>博士</t>
    <phoneticPr fontId="2" type="noConversion"/>
  </si>
  <si>
    <t>調查學年度</t>
    <phoneticPr fontId="2" type="noConversion"/>
  </si>
  <si>
    <t>101畢後一</t>
    <phoneticPr fontId="2" type="noConversion"/>
  </si>
  <si>
    <t>102畢後一</t>
    <phoneticPr fontId="2" type="noConversion"/>
  </si>
  <si>
    <t>102畢後三</t>
    <phoneticPr fontId="2" type="noConversion"/>
  </si>
  <si>
    <t>104畢後一</t>
    <phoneticPr fontId="2" type="noConversion"/>
  </si>
  <si>
    <t>辦理年度</t>
    <phoneticPr fontId="2" type="noConversion"/>
  </si>
  <si>
    <t>全職工作</t>
    <phoneticPr fontId="2" type="noConversion"/>
  </si>
  <si>
    <t>部分工時</t>
    <phoneticPr fontId="2" type="noConversion"/>
  </si>
  <si>
    <t>家管/料理家務者</t>
    <phoneticPr fontId="2" type="noConversion"/>
  </si>
  <si>
    <t>升學中或進修中</t>
    <phoneticPr fontId="2" type="noConversion"/>
  </si>
  <si>
    <t>服役中或等待服役</t>
    <phoneticPr fontId="2" type="noConversion"/>
  </si>
  <si>
    <t>其他:不想找工作、生病</t>
    <phoneticPr fontId="2" type="noConversion"/>
  </si>
  <si>
    <t>尋找工作</t>
    <phoneticPr fontId="2" type="noConversion"/>
  </si>
  <si>
    <t>全部</t>
    <phoneticPr fontId="2" type="noConversion"/>
  </si>
  <si>
    <t>103畢後一</t>
    <phoneticPr fontId="2" type="noConversion"/>
  </si>
  <si>
    <t>100畢後五</t>
    <phoneticPr fontId="2" type="noConversion"/>
  </si>
  <si>
    <t>101畢後三</t>
    <phoneticPr fontId="2" type="noConversion"/>
  </si>
  <si>
    <t>學士</t>
    <phoneticPr fontId="2" type="noConversion"/>
  </si>
  <si>
    <t>100畢後三</t>
    <phoneticPr fontId="2" type="noConversion"/>
  </si>
  <si>
    <t>101畢後五</t>
    <phoneticPr fontId="2" type="noConversion"/>
  </si>
  <si>
    <t>103畢後三</t>
    <phoneticPr fontId="2" type="noConversion"/>
  </si>
  <si>
    <t>105畢後一</t>
    <phoneticPr fontId="2" type="noConversion"/>
  </si>
  <si>
    <t>102畢後五</t>
    <phoneticPr fontId="2" type="noConversion"/>
  </si>
  <si>
    <t>104畢後三</t>
    <phoneticPr fontId="2" type="noConversion"/>
  </si>
  <si>
    <t>106畢後一</t>
    <phoneticPr fontId="2" type="noConversion"/>
  </si>
  <si>
    <t>107畢後一</t>
    <phoneticPr fontId="2" type="noConversion"/>
  </si>
  <si>
    <t>105畢後三</t>
    <phoneticPr fontId="2" type="noConversion"/>
  </si>
  <si>
    <t>103畢後五</t>
    <phoneticPr fontId="2" type="noConversion"/>
  </si>
  <si>
    <t>表9-1：畢業學生就業概況（2014-2020）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</si>
</sst>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8" fillId="22" borderId="9" applyNumberForma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3" fillId="23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5" fillId="30" borderId="9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6" fillId="22" borderId="15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7" fillId="31" borderId="1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  <xf numFmtId="0" fontId="22" fillId="33" borderId="2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1" fillId="35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2" xfId="0" applyFont="1" applyFill="1" applyBorder="1" applyAlignment="1">
      <alignment horizontal="center" vertical="center"/>
    </xf>
    <xf numFmtId="0" fontId="24" fillId="33" borderId="1" xfId="0" applyFont="1" applyFill="1" applyBorder="1">
      <alignment vertical="center"/>
    </xf>
    <xf numFmtId="10" fontId="24" fillId="33" borderId="1" xfId="0" applyNumberFormat="1" applyFont="1" applyFill="1" applyBorder="1">
      <alignment vertical="center"/>
    </xf>
    <xf numFmtId="10" fontId="20" fillId="33" borderId="1" xfId="0" applyNumberFormat="1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right" vertical="center" wrapText="1"/>
    </xf>
    <xf numFmtId="0" fontId="24" fillId="34" borderId="1" xfId="0" applyFont="1" applyFill="1" applyBorder="1">
      <alignment vertical="center"/>
    </xf>
    <xf numFmtId="10" fontId="24" fillId="34" borderId="1" xfId="0" applyNumberFormat="1" applyFont="1" applyFill="1" applyBorder="1">
      <alignment vertical="center"/>
    </xf>
    <xf numFmtId="10" fontId="20" fillId="34" borderId="1" xfId="0" applyNumberFormat="1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right" vertical="center" wrapText="1"/>
    </xf>
    <xf numFmtId="0" fontId="22" fillId="33" borderId="1" xfId="0" applyFont="1" applyFill="1" applyBorder="1">
      <alignment vertical="center"/>
    </xf>
    <xf numFmtId="0" fontId="22" fillId="33" borderId="1" xfId="0" applyFont="1" applyFill="1" applyBorder="1" applyAlignment="1">
      <alignment horizontal="right" vertical="center" wrapText="1"/>
    </xf>
    <xf numFmtId="0" fontId="20" fillId="33" borderId="1" xfId="0" applyFont="1" applyFill="1" applyBorder="1" applyAlignment="1">
      <alignment horizontal="center" vertical="center"/>
    </xf>
    <xf numFmtId="0" fontId="20" fillId="33" borderId="2" xfId="0" applyFont="1" applyFill="1" applyBorder="1" applyAlignment="1">
      <alignment horizontal="center" vertical="center"/>
    </xf>
    <xf numFmtId="0" fontId="21" fillId="33" borderId="5" xfId="0" applyFont="1" applyFill="1" applyBorder="1" applyAlignment="1">
      <alignment horizontal="center" vertical="center"/>
    </xf>
    <xf numFmtId="0" fontId="21" fillId="33" borderId="6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1" fillId="35" borderId="1" xfId="0" applyFont="1" applyFill="1" applyBorder="1" applyAlignment="1">
      <alignment horizontal="center" vertical="center"/>
    </xf>
    <xf numFmtId="0" fontId="21" fillId="34" borderId="5" xfId="0" applyFont="1" applyFill="1" applyBorder="1" applyAlignment="1">
      <alignment horizontal="center" vertical="center"/>
    </xf>
    <xf numFmtId="0" fontId="21" fillId="34" borderId="6" xfId="0" applyFont="1" applyFill="1" applyBorder="1" applyAlignment="1">
      <alignment horizontal="center" vertical="center"/>
    </xf>
    <xf numFmtId="0" fontId="21" fillId="33" borderId="7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1" fillId="35" borderId="3" xfId="0" applyFont="1" applyFill="1" applyBorder="1" applyAlignment="1">
      <alignment horizontal="center" vertical="center"/>
    </xf>
    <xf numFmtId="0" fontId="21" fillId="34" borderId="7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/>
    </xf>
  </cellXfs>
  <cellStyles count="86">
    <cellStyle name="20% - 輔色1 2" xfId="1"/>
    <cellStyle name="20% - 輔色1 3" xfId="2"/>
    <cellStyle name="20% - 輔色2 2" xfId="3"/>
    <cellStyle name="20% - 輔色2 3" xfId="4"/>
    <cellStyle name="20% - 輔色3 2" xfId="5"/>
    <cellStyle name="20% - 輔色3 3" xfId="6"/>
    <cellStyle name="20% - 輔色4 2" xfId="7"/>
    <cellStyle name="20% - 輔色4 3" xfId="8"/>
    <cellStyle name="20% - 輔色5 2" xfId="9"/>
    <cellStyle name="20% - 輔色5 3" xfId="10"/>
    <cellStyle name="20% - 輔色6 2" xfId="11"/>
    <cellStyle name="20% - 輔色6 3" xfId="12"/>
    <cellStyle name="40% - 輔色1 2" xfId="13"/>
    <cellStyle name="40% - 輔色1 3" xfId="14"/>
    <cellStyle name="40% - 輔色2 2" xfId="15"/>
    <cellStyle name="40% - 輔色2 3" xfId="16"/>
    <cellStyle name="40% - 輔色3 2" xfId="17"/>
    <cellStyle name="40% - 輔色3 3" xfId="18"/>
    <cellStyle name="40% - 輔色4 2" xfId="19"/>
    <cellStyle name="40% - 輔色4 3" xfId="20"/>
    <cellStyle name="40% - 輔色5 2" xfId="21"/>
    <cellStyle name="40% - 輔色5 3" xfId="22"/>
    <cellStyle name="40% - 輔色6 2" xfId="23"/>
    <cellStyle name="40% - 輔色6 3" xfId="24"/>
    <cellStyle name="60% - 輔色1 2" xfId="25"/>
    <cellStyle name="60% - 輔色1 3" xfId="26"/>
    <cellStyle name="60% - 輔色2 2" xfId="27"/>
    <cellStyle name="60% - 輔色2 3" xfId="28"/>
    <cellStyle name="60% - 輔色3 2" xfId="29"/>
    <cellStyle name="60% - 輔色3 3" xfId="30"/>
    <cellStyle name="60% - 輔色4 2" xfId="31"/>
    <cellStyle name="60% - 輔色4 3" xfId="32"/>
    <cellStyle name="60% - 輔色5 2" xfId="33"/>
    <cellStyle name="60% - 輔色5 3" xfId="34"/>
    <cellStyle name="60% - 輔色6 2" xfId="35"/>
    <cellStyle name="60% - 輔色6 3" xfId="36"/>
    <cellStyle name="一般" xfId="0" builtinId="0"/>
    <cellStyle name="一般 2" xfId="37"/>
    <cellStyle name="一般 3" xfId="38"/>
    <cellStyle name="一般 4" xfId="39"/>
    <cellStyle name="中等 2" xfId="40"/>
    <cellStyle name="中等 3" xfId="41"/>
    <cellStyle name="合計 2" xfId="42"/>
    <cellStyle name="合計 3" xfId="43"/>
    <cellStyle name="好 2" xfId="44"/>
    <cellStyle name="好 3" xfId="45"/>
    <cellStyle name="計算方式 2" xfId="46"/>
    <cellStyle name="計算方式 3" xfId="47"/>
    <cellStyle name="連結的儲存格 2" xfId="48"/>
    <cellStyle name="連結的儲存格 3" xfId="49"/>
    <cellStyle name="備註 2" xfId="50"/>
    <cellStyle name="備註 3" xfId="51"/>
    <cellStyle name="說明文字 2" xfId="52"/>
    <cellStyle name="說明文字 3" xfId="53"/>
    <cellStyle name="輔色1 2" xfId="54"/>
    <cellStyle name="輔色1 3" xfId="55"/>
    <cellStyle name="輔色2 2" xfId="56"/>
    <cellStyle name="輔色2 3" xfId="57"/>
    <cellStyle name="輔色3 2" xfId="58"/>
    <cellStyle name="輔色3 3" xfId="59"/>
    <cellStyle name="輔色4 2" xfId="60"/>
    <cellStyle name="輔色4 3" xfId="61"/>
    <cellStyle name="輔色5 2" xfId="62"/>
    <cellStyle name="輔色5 3" xfId="63"/>
    <cellStyle name="輔色6 2" xfId="64"/>
    <cellStyle name="輔色6 3" xfId="65"/>
    <cellStyle name="標題 1 2" xfId="66"/>
    <cellStyle name="標題 1 3" xfId="67"/>
    <cellStyle name="標題 2 2" xfId="68"/>
    <cellStyle name="標題 2 3" xfId="69"/>
    <cellStyle name="標題 3 2" xfId="70"/>
    <cellStyle name="標題 3 3" xfId="71"/>
    <cellStyle name="標題 4 2" xfId="72"/>
    <cellStyle name="標題 4 3" xfId="73"/>
    <cellStyle name="標題 5" xfId="74"/>
    <cellStyle name="標題 6" xfId="75"/>
    <cellStyle name="輸入 2" xfId="76"/>
    <cellStyle name="輸入 3" xfId="77"/>
    <cellStyle name="輸出 2" xfId="78"/>
    <cellStyle name="輸出 3" xfId="79"/>
    <cellStyle name="檢查儲存格 2" xfId="80"/>
    <cellStyle name="檢查儲存格 3" xfId="81"/>
    <cellStyle name="壞 2" xfId="82"/>
    <cellStyle name="壞 3" xfId="83"/>
    <cellStyle name="警告文字 2" xfId="84"/>
    <cellStyle name="警告文字 3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zoomScale="115" zoomScaleNormal="115" workbookViewId="0">
      <pane ySplit="3" topLeftCell="A55" activePane="bottomLeft" state="frozen"/>
      <selection activeCell="A3" sqref="A3"/>
      <selection pane="bottomLeft" sqref="A1:U1"/>
    </sheetView>
  </sheetViews>
  <sheetFormatPr defaultColWidth="8.875" defaultRowHeight="16.5" x14ac:dyDescent="0.25"/>
  <cols>
    <col min="1" max="1" width="8.625" style="2" customWidth="1"/>
    <col min="2" max="3" width="12.375" style="2" customWidth="1"/>
    <col min="4" max="4" width="8.75" style="2" customWidth="1"/>
    <col min="5" max="5" width="9.125" style="2" bestFit="1" customWidth="1"/>
    <col min="6" max="6" width="6" style="2" bestFit="1" customWidth="1"/>
    <col min="7" max="7" width="7.625" style="2" bestFit="1" customWidth="1"/>
    <col min="8" max="8" width="8.25" style="2" customWidth="1"/>
    <col min="9" max="9" width="9.125" style="2" customWidth="1"/>
    <col min="10" max="10" width="6" style="2" bestFit="1" customWidth="1"/>
    <col min="11" max="11" width="10.5" style="2" customWidth="1"/>
    <col min="12" max="12" width="9" style="2" customWidth="1"/>
    <col min="13" max="13" width="9.125" style="2" bestFit="1" customWidth="1"/>
    <col min="14" max="14" width="11.25" style="2" customWidth="1"/>
    <col min="15" max="15" width="11.875" style="2" customWidth="1"/>
    <col min="16" max="19" width="8.875" style="2"/>
    <col min="20" max="16384" width="8.875" style="1"/>
  </cols>
  <sheetData>
    <row r="1" spans="1:21" ht="36.75" customHeight="1" x14ac:dyDescent="0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32.450000000000003" customHeight="1" x14ac:dyDescent="0.25">
      <c r="A2" s="25" t="s">
        <v>11</v>
      </c>
      <c r="B2" s="25"/>
      <c r="C2" s="25" t="s">
        <v>6</v>
      </c>
      <c r="D2" s="25" t="s">
        <v>12</v>
      </c>
      <c r="E2" s="25"/>
      <c r="F2" s="25" t="s">
        <v>13</v>
      </c>
      <c r="G2" s="25"/>
      <c r="H2" s="25" t="s">
        <v>14</v>
      </c>
      <c r="I2" s="25"/>
      <c r="J2" s="25" t="s">
        <v>15</v>
      </c>
      <c r="K2" s="25"/>
      <c r="L2" s="25" t="s">
        <v>16</v>
      </c>
      <c r="M2" s="25"/>
      <c r="N2" s="25" t="s">
        <v>17</v>
      </c>
      <c r="O2" s="25"/>
      <c r="P2" s="25" t="s">
        <v>2</v>
      </c>
      <c r="Q2" s="25"/>
      <c r="R2" s="25" t="s">
        <v>18</v>
      </c>
      <c r="S2" s="25"/>
      <c r="T2" s="25" t="s">
        <v>3</v>
      </c>
      <c r="U2" s="25"/>
    </row>
    <row r="3" spans="1:21" ht="16.899999999999999" customHeight="1" x14ac:dyDescent="0.25">
      <c r="A3" s="30"/>
      <c r="B3" s="25"/>
      <c r="C3" s="25"/>
      <c r="D3" s="6" t="s">
        <v>0</v>
      </c>
      <c r="E3" s="6" t="s">
        <v>1</v>
      </c>
      <c r="F3" s="6" t="s">
        <v>0</v>
      </c>
      <c r="G3" s="6" t="s">
        <v>1</v>
      </c>
      <c r="H3" s="6" t="s">
        <v>0</v>
      </c>
      <c r="I3" s="6" t="s">
        <v>1</v>
      </c>
      <c r="J3" s="6" t="s">
        <v>0</v>
      </c>
      <c r="K3" s="6" t="s">
        <v>1</v>
      </c>
      <c r="L3" s="6" t="s">
        <v>0</v>
      </c>
      <c r="M3" s="6" t="s">
        <v>1</v>
      </c>
      <c r="N3" s="6" t="s">
        <v>0</v>
      </c>
      <c r="O3" s="6" t="s">
        <v>1</v>
      </c>
      <c r="P3" s="6" t="s">
        <v>0</v>
      </c>
      <c r="Q3" s="6" t="s">
        <v>1</v>
      </c>
      <c r="R3" s="6" t="s">
        <v>0</v>
      </c>
      <c r="S3" s="6" t="s">
        <v>1</v>
      </c>
      <c r="T3" s="6" t="s">
        <v>0</v>
      </c>
      <c r="U3" s="6" t="s">
        <v>1</v>
      </c>
    </row>
    <row r="4" spans="1:21" x14ac:dyDescent="0.25">
      <c r="A4" s="28">
        <v>2014</v>
      </c>
      <c r="B4" s="5" t="s">
        <v>23</v>
      </c>
      <c r="C4" s="23" t="s">
        <v>7</v>
      </c>
      <c r="D4" s="9">
        <v>137</v>
      </c>
      <c r="E4" s="10">
        <f t="shared" ref="E4:E53" si="0">D4/T4</f>
        <v>0.30717488789237668</v>
      </c>
      <c r="F4" s="9">
        <v>11</v>
      </c>
      <c r="G4" s="10">
        <f t="shared" ref="G4:G56" si="1">F4/T4</f>
        <v>2.4663677130044841E-2</v>
      </c>
      <c r="H4" s="9">
        <v>0</v>
      </c>
      <c r="I4" s="10">
        <f t="shared" ref="I4:I55" si="2">H4/T4</f>
        <v>0</v>
      </c>
      <c r="J4" s="9">
        <v>265</v>
      </c>
      <c r="K4" s="10">
        <f t="shared" ref="K4:K55" si="3">J4/T4</f>
        <v>0.594170403587444</v>
      </c>
      <c r="L4" s="9">
        <v>7</v>
      </c>
      <c r="M4" s="10">
        <f t="shared" ref="M4:M55" si="4">L4/T4</f>
        <v>1.5695067264573991E-2</v>
      </c>
      <c r="N4" s="9">
        <v>12</v>
      </c>
      <c r="O4" s="10">
        <f t="shared" ref="O4:O56" si="5">N4/T4</f>
        <v>2.6905829596412557E-2</v>
      </c>
      <c r="P4" s="9">
        <v>10</v>
      </c>
      <c r="Q4" s="10">
        <f t="shared" ref="Q4:Q56" si="6">P4/T4</f>
        <v>2.2421524663677129E-2</v>
      </c>
      <c r="R4" s="9">
        <v>4</v>
      </c>
      <c r="S4" s="10">
        <f t="shared" ref="S4:S58" si="7">R4/T4</f>
        <v>8.9686098654708519E-3</v>
      </c>
      <c r="T4" s="9">
        <f t="shared" ref="T4:T57" si="8">R4+P4+N4+L4+J4+H4+F4+D4</f>
        <v>446</v>
      </c>
      <c r="U4" s="11">
        <f t="shared" ref="U4:U57" si="9">S4+Q4+O4+M4+K4+I4+G4+E4</f>
        <v>1</v>
      </c>
    </row>
    <row r="5" spans="1:21" x14ac:dyDescent="0.25">
      <c r="A5" s="21"/>
      <c r="B5" s="5" t="s">
        <v>4</v>
      </c>
      <c r="C5" s="23"/>
      <c r="D5" s="9">
        <v>265</v>
      </c>
      <c r="E5" s="10">
        <f t="shared" si="0"/>
        <v>0.80547112462006076</v>
      </c>
      <c r="F5" s="9">
        <v>7</v>
      </c>
      <c r="G5" s="10">
        <f t="shared" si="1"/>
        <v>2.1276595744680851E-2</v>
      </c>
      <c r="H5" s="9">
        <v>2</v>
      </c>
      <c r="I5" s="10">
        <f t="shared" si="2"/>
        <v>6.0790273556231003E-3</v>
      </c>
      <c r="J5" s="9">
        <v>11</v>
      </c>
      <c r="K5" s="10">
        <f t="shared" si="3"/>
        <v>3.3434650455927049E-2</v>
      </c>
      <c r="L5" s="9">
        <v>12</v>
      </c>
      <c r="M5" s="10">
        <f t="shared" si="4"/>
        <v>3.64741641337386E-2</v>
      </c>
      <c r="N5" s="9">
        <v>13</v>
      </c>
      <c r="O5" s="10">
        <f t="shared" si="5"/>
        <v>3.9513677811550151E-2</v>
      </c>
      <c r="P5" s="9">
        <v>13</v>
      </c>
      <c r="Q5" s="10">
        <f t="shared" si="6"/>
        <v>3.9513677811550151E-2</v>
      </c>
      <c r="R5" s="9">
        <v>6</v>
      </c>
      <c r="S5" s="10">
        <f t="shared" si="7"/>
        <v>1.82370820668693E-2</v>
      </c>
      <c r="T5" s="9">
        <f t="shared" si="8"/>
        <v>329</v>
      </c>
      <c r="U5" s="11">
        <f t="shared" si="9"/>
        <v>1</v>
      </c>
    </row>
    <row r="6" spans="1:21" x14ac:dyDescent="0.25">
      <c r="A6" s="21"/>
      <c r="B6" s="5" t="s">
        <v>5</v>
      </c>
      <c r="C6" s="23"/>
      <c r="D6" s="12">
        <v>28</v>
      </c>
      <c r="E6" s="10">
        <f t="shared" si="0"/>
        <v>0.7567567567567568</v>
      </c>
      <c r="F6" s="12">
        <v>6</v>
      </c>
      <c r="G6" s="10">
        <f t="shared" si="1"/>
        <v>0.16216216216216217</v>
      </c>
      <c r="H6" s="12">
        <v>0</v>
      </c>
      <c r="I6" s="10">
        <f t="shared" si="2"/>
        <v>0</v>
      </c>
      <c r="J6" s="12">
        <v>0</v>
      </c>
      <c r="K6" s="10">
        <f t="shared" si="3"/>
        <v>0</v>
      </c>
      <c r="L6" s="12">
        <v>0</v>
      </c>
      <c r="M6" s="10">
        <f t="shared" si="4"/>
        <v>0</v>
      </c>
      <c r="N6" s="12">
        <v>0</v>
      </c>
      <c r="O6" s="10">
        <f t="shared" si="5"/>
        <v>0</v>
      </c>
      <c r="P6" s="12">
        <v>2</v>
      </c>
      <c r="Q6" s="10">
        <f t="shared" si="6"/>
        <v>5.4054054054054057E-2</v>
      </c>
      <c r="R6" s="12">
        <v>1</v>
      </c>
      <c r="S6" s="10">
        <f t="shared" si="7"/>
        <v>2.7027027027027029E-2</v>
      </c>
      <c r="T6" s="9">
        <f t="shared" si="8"/>
        <v>37</v>
      </c>
      <c r="U6" s="11">
        <f t="shared" si="9"/>
        <v>1</v>
      </c>
    </row>
    <row r="7" spans="1:21" x14ac:dyDescent="0.25">
      <c r="A7" s="22"/>
      <c r="B7" s="5" t="s">
        <v>19</v>
      </c>
      <c r="C7" s="23"/>
      <c r="D7" s="12">
        <v>430</v>
      </c>
      <c r="E7" s="10">
        <f t="shared" si="0"/>
        <v>0.52955665024630538</v>
      </c>
      <c r="F7" s="12">
        <v>24</v>
      </c>
      <c r="G7" s="10">
        <f t="shared" si="1"/>
        <v>2.9556650246305417E-2</v>
      </c>
      <c r="H7" s="12">
        <v>2</v>
      </c>
      <c r="I7" s="10">
        <f t="shared" si="2"/>
        <v>2.4630541871921183E-3</v>
      </c>
      <c r="J7" s="12">
        <v>276</v>
      </c>
      <c r="K7" s="10">
        <f t="shared" si="3"/>
        <v>0.33990147783251229</v>
      </c>
      <c r="L7" s="12">
        <v>19</v>
      </c>
      <c r="M7" s="10">
        <f t="shared" si="4"/>
        <v>2.3399014778325122E-2</v>
      </c>
      <c r="N7" s="12">
        <v>25</v>
      </c>
      <c r="O7" s="10">
        <f t="shared" si="5"/>
        <v>3.0788177339901478E-2</v>
      </c>
      <c r="P7" s="12">
        <v>25</v>
      </c>
      <c r="Q7" s="10">
        <f t="shared" si="6"/>
        <v>3.0788177339901478E-2</v>
      </c>
      <c r="R7" s="12">
        <v>11</v>
      </c>
      <c r="S7" s="10">
        <f t="shared" si="7"/>
        <v>1.3546798029556651E-2</v>
      </c>
      <c r="T7" s="9">
        <f t="shared" si="8"/>
        <v>812</v>
      </c>
      <c r="U7" s="11">
        <f t="shared" si="9"/>
        <v>1</v>
      </c>
    </row>
    <row r="8" spans="1:21" x14ac:dyDescent="0.25">
      <c r="A8" s="31">
        <v>2015</v>
      </c>
      <c r="B8" s="7" t="s">
        <v>23</v>
      </c>
      <c r="C8" s="29" t="s">
        <v>8</v>
      </c>
      <c r="D8" s="13">
        <v>137</v>
      </c>
      <c r="E8" s="14">
        <f t="shared" si="0"/>
        <v>0.27789046653144017</v>
      </c>
      <c r="F8" s="13">
        <v>11</v>
      </c>
      <c r="G8" s="14">
        <f t="shared" si="1"/>
        <v>2.231237322515213E-2</v>
      </c>
      <c r="H8" s="13">
        <v>2</v>
      </c>
      <c r="I8" s="14">
        <f t="shared" si="2"/>
        <v>4.0567951318458417E-3</v>
      </c>
      <c r="J8" s="13">
        <v>291</v>
      </c>
      <c r="K8" s="14">
        <f t="shared" si="3"/>
        <v>0.59026369168356996</v>
      </c>
      <c r="L8" s="13">
        <v>19</v>
      </c>
      <c r="M8" s="14">
        <f t="shared" si="4"/>
        <v>3.8539553752535496E-2</v>
      </c>
      <c r="N8" s="13">
        <v>18</v>
      </c>
      <c r="O8" s="14">
        <f t="shared" si="5"/>
        <v>3.6511156186612576E-2</v>
      </c>
      <c r="P8" s="13">
        <v>4</v>
      </c>
      <c r="Q8" s="14">
        <f t="shared" si="6"/>
        <v>8.1135902636916835E-3</v>
      </c>
      <c r="R8" s="13">
        <v>11</v>
      </c>
      <c r="S8" s="14">
        <f t="shared" si="7"/>
        <v>2.231237322515213E-2</v>
      </c>
      <c r="T8" s="13">
        <f t="shared" si="8"/>
        <v>493</v>
      </c>
      <c r="U8" s="15">
        <f t="shared" si="9"/>
        <v>1</v>
      </c>
    </row>
    <row r="9" spans="1:21" x14ac:dyDescent="0.25">
      <c r="A9" s="26"/>
      <c r="B9" s="7" t="s">
        <v>4</v>
      </c>
      <c r="C9" s="29"/>
      <c r="D9" s="13">
        <v>317</v>
      </c>
      <c r="E9" s="14">
        <f t="shared" si="0"/>
        <v>0.81282051282051282</v>
      </c>
      <c r="F9" s="13">
        <v>5</v>
      </c>
      <c r="G9" s="14">
        <f t="shared" si="1"/>
        <v>1.282051282051282E-2</v>
      </c>
      <c r="H9" s="13">
        <v>2</v>
      </c>
      <c r="I9" s="14">
        <f t="shared" si="2"/>
        <v>5.1282051282051282E-3</v>
      </c>
      <c r="J9" s="13">
        <v>12</v>
      </c>
      <c r="K9" s="14">
        <f t="shared" si="3"/>
        <v>3.0769230769230771E-2</v>
      </c>
      <c r="L9" s="13">
        <v>25</v>
      </c>
      <c r="M9" s="14">
        <f t="shared" si="4"/>
        <v>6.4102564102564097E-2</v>
      </c>
      <c r="N9" s="13">
        <v>8</v>
      </c>
      <c r="O9" s="14">
        <f t="shared" si="5"/>
        <v>2.0512820512820513E-2</v>
      </c>
      <c r="P9" s="13">
        <v>6</v>
      </c>
      <c r="Q9" s="14">
        <f t="shared" si="6"/>
        <v>1.5384615384615385E-2</v>
      </c>
      <c r="R9" s="13">
        <v>15</v>
      </c>
      <c r="S9" s="14">
        <f t="shared" si="7"/>
        <v>3.8461538461538464E-2</v>
      </c>
      <c r="T9" s="13">
        <f t="shared" si="8"/>
        <v>390</v>
      </c>
      <c r="U9" s="15">
        <f t="shared" si="9"/>
        <v>1</v>
      </c>
    </row>
    <row r="10" spans="1:21" x14ac:dyDescent="0.25">
      <c r="A10" s="26"/>
      <c r="B10" s="7" t="s">
        <v>5</v>
      </c>
      <c r="C10" s="29"/>
      <c r="D10" s="13">
        <v>41</v>
      </c>
      <c r="E10" s="14">
        <f t="shared" si="0"/>
        <v>0.85416666666666663</v>
      </c>
      <c r="F10" s="13">
        <v>3</v>
      </c>
      <c r="G10" s="14">
        <f t="shared" si="1"/>
        <v>6.25E-2</v>
      </c>
      <c r="H10" s="13">
        <v>1</v>
      </c>
      <c r="I10" s="14">
        <f t="shared" si="2"/>
        <v>2.0833333333333332E-2</v>
      </c>
      <c r="J10" s="13">
        <v>1</v>
      </c>
      <c r="K10" s="14">
        <f t="shared" si="3"/>
        <v>2.0833333333333332E-2</v>
      </c>
      <c r="L10" s="13">
        <v>1</v>
      </c>
      <c r="M10" s="14">
        <f t="shared" si="4"/>
        <v>2.0833333333333332E-2</v>
      </c>
      <c r="N10" s="13">
        <v>0</v>
      </c>
      <c r="O10" s="14">
        <f t="shared" si="5"/>
        <v>0</v>
      </c>
      <c r="P10" s="13">
        <v>1</v>
      </c>
      <c r="Q10" s="14">
        <f t="shared" si="6"/>
        <v>2.0833333333333332E-2</v>
      </c>
      <c r="R10" s="13">
        <v>0</v>
      </c>
      <c r="S10" s="14">
        <f t="shared" si="7"/>
        <v>0</v>
      </c>
      <c r="T10" s="13">
        <f t="shared" si="8"/>
        <v>48</v>
      </c>
      <c r="U10" s="15">
        <f t="shared" si="9"/>
        <v>1</v>
      </c>
    </row>
    <row r="11" spans="1:21" x14ac:dyDescent="0.25">
      <c r="A11" s="26"/>
      <c r="B11" s="7" t="s">
        <v>19</v>
      </c>
      <c r="C11" s="29"/>
      <c r="D11" s="13">
        <v>495</v>
      </c>
      <c r="E11" s="14">
        <f t="shared" si="0"/>
        <v>0.53168635875402792</v>
      </c>
      <c r="F11" s="13">
        <v>19</v>
      </c>
      <c r="G11" s="14">
        <f t="shared" si="1"/>
        <v>2.0408163265306121E-2</v>
      </c>
      <c r="H11" s="13">
        <v>5</v>
      </c>
      <c r="I11" s="14">
        <f t="shared" si="2"/>
        <v>5.3705692803437165E-3</v>
      </c>
      <c r="J11" s="13">
        <v>304</v>
      </c>
      <c r="K11" s="14">
        <f t="shared" si="3"/>
        <v>0.32653061224489793</v>
      </c>
      <c r="L11" s="13">
        <v>45</v>
      </c>
      <c r="M11" s="14">
        <f t="shared" si="4"/>
        <v>4.8335123523093451E-2</v>
      </c>
      <c r="N11" s="13">
        <v>26</v>
      </c>
      <c r="O11" s="14">
        <f t="shared" si="5"/>
        <v>2.7926960257787327E-2</v>
      </c>
      <c r="P11" s="13">
        <v>11</v>
      </c>
      <c r="Q11" s="14">
        <f t="shared" si="6"/>
        <v>1.1815252416756176E-2</v>
      </c>
      <c r="R11" s="13">
        <v>26</v>
      </c>
      <c r="S11" s="14">
        <f t="shared" si="7"/>
        <v>2.7926960257787327E-2</v>
      </c>
      <c r="T11" s="13">
        <f t="shared" si="8"/>
        <v>931</v>
      </c>
      <c r="U11" s="15">
        <f t="shared" si="9"/>
        <v>1</v>
      </c>
    </row>
    <row r="12" spans="1:21" x14ac:dyDescent="0.25">
      <c r="A12" s="26"/>
      <c r="B12" s="7" t="s">
        <v>23</v>
      </c>
      <c r="C12" s="29" t="s">
        <v>24</v>
      </c>
      <c r="D12" s="16">
        <v>235</v>
      </c>
      <c r="E12" s="14">
        <f t="shared" si="0"/>
        <v>0.69117647058823528</v>
      </c>
      <c r="F12" s="16">
        <v>8</v>
      </c>
      <c r="G12" s="14">
        <f t="shared" si="1"/>
        <v>2.3529411764705882E-2</v>
      </c>
      <c r="H12" s="16">
        <v>3</v>
      </c>
      <c r="I12" s="14">
        <f t="shared" si="2"/>
        <v>8.8235294117647058E-3</v>
      </c>
      <c r="J12" s="16">
        <v>46</v>
      </c>
      <c r="K12" s="14">
        <f t="shared" si="3"/>
        <v>0.13529411764705881</v>
      </c>
      <c r="L12" s="16">
        <v>13</v>
      </c>
      <c r="M12" s="14">
        <f t="shared" si="4"/>
        <v>3.8235294117647062E-2</v>
      </c>
      <c r="N12" s="16">
        <v>6</v>
      </c>
      <c r="O12" s="14">
        <f t="shared" si="5"/>
        <v>1.7647058823529412E-2</v>
      </c>
      <c r="P12" s="16">
        <v>15</v>
      </c>
      <c r="Q12" s="14">
        <f t="shared" si="6"/>
        <v>4.4117647058823532E-2</v>
      </c>
      <c r="R12" s="16">
        <v>14</v>
      </c>
      <c r="S12" s="14">
        <f t="shared" si="7"/>
        <v>4.1176470588235294E-2</v>
      </c>
      <c r="T12" s="13">
        <f t="shared" si="8"/>
        <v>340</v>
      </c>
      <c r="U12" s="15">
        <f t="shared" si="9"/>
        <v>1</v>
      </c>
    </row>
    <row r="13" spans="1:21" x14ac:dyDescent="0.25">
      <c r="A13" s="26"/>
      <c r="B13" s="7" t="s">
        <v>4</v>
      </c>
      <c r="C13" s="29"/>
      <c r="D13" s="16">
        <v>317</v>
      </c>
      <c r="E13" s="14">
        <f t="shared" si="0"/>
        <v>0.91618497109826591</v>
      </c>
      <c r="F13" s="16">
        <v>1</v>
      </c>
      <c r="G13" s="14">
        <f t="shared" si="1"/>
        <v>2.8901734104046241E-3</v>
      </c>
      <c r="H13" s="16">
        <v>3</v>
      </c>
      <c r="I13" s="14">
        <f t="shared" si="2"/>
        <v>8.670520231213872E-3</v>
      </c>
      <c r="J13" s="16">
        <v>14</v>
      </c>
      <c r="K13" s="14">
        <f t="shared" si="3"/>
        <v>4.046242774566474E-2</v>
      </c>
      <c r="L13" s="16">
        <v>1</v>
      </c>
      <c r="M13" s="14">
        <f t="shared" si="4"/>
        <v>2.8901734104046241E-3</v>
      </c>
      <c r="N13" s="16">
        <v>2</v>
      </c>
      <c r="O13" s="14">
        <f t="shared" si="5"/>
        <v>5.7803468208092483E-3</v>
      </c>
      <c r="P13" s="16">
        <v>3</v>
      </c>
      <c r="Q13" s="14">
        <f t="shared" si="6"/>
        <v>8.670520231213872E-3</v>
      </c>
      <c r="R13" s="16">
        <v>5</v>
      </c>
      <c r="S13" s="14">
        <f t="shared" si="7"/>
        <v>1.4450867052023121E-2</v>
      </c>
      <c r="T13" s="13">
        <f t="shared" si="8"/>
        <v>346</v>
      </c>
      <c r="U13" s="15">
        <f t="shared" si="9"/>
        <v>1</v>
      </c>
    </row>
    <row r="14" spans="1:21" x14ac:dyDescent="0.25">
      <c r="A14" s="26"/>
      <c r="B14" s="7" t="s">
        <v>5</v>
      </c>
      <c r="C14" s="29"/>
      <c r="D14" s="16">
        <v>34</v>
      </c>
      <c r="E14" s="14">
        <f t="shared" si="0"/>
        <v>0.94444444444444442</v>
      </c>
      <c r="F14" s="16">
        <v>1</v>
      </c>
      <c r="G14" s="14">
        <f t="shared" si="1"/>
        <v>2.7777777777777776E-2</v>
      </c>
      <c r="H14" s="16">
        <v>0</v>
      </c>
      <c r="I14" s="14">
        <f t="shared" si="2"/>
        <v>0</v>
      </c>
      <c r="J14" s="16">
        <v>0</v>
      </c>
      <c r="K14" s="14">
        <f t="shared" si="3"/>
        <v>0</v>
      </c>
      <c r="L14" s="16">
        <v>0</v>
      </c>
      <c r="M14" s="14">
        <f t="shared" si="4"/>
        <v>0</v>
      </c>
      <c r="N14" s="16">
        <v>0</v>
      </c>
      <c r="O14" s="14">
        <f t="shared" si="5"/>
        <v>0</v>
      </c>
      <c r="P14" s="16">
        <v>0</v>
      </c>
      <c r="Q14" s="14">
        <f t="shared" si="6"/>
        <v>0</v>
      </c>
      <c r="R14" s="16">
        <v>1</v>
      </c>
      <c r="S14" s="14">
        <f t="shared" si="7"/>
        <v>2.7777777777777776E-2</v>
      </c>
      <c r="T14" s="13">
        <f t="shared" si="8"/>
        <v>36</v>
      </c>
      <c r="U14" s="15">
        <f t="shared" si="9"/>
        <v>1</v>
      </c>
    </row>
    <row r="15" spans="1:21" x14ac:dyDescent="0.25">
      <c r="A15" s="27"/>
      <c r="B15" s="7" t="s">
        <v>19</v>
      </c>
      <c r="C15" s="29"/>
      <c r="D15" s="16">
        <v>586</v>
      </c>
      <c r="E15" s="14">
        <f t="shared" si="0"/>
        <v>0.81163434903047094</v>
      </c>
      <c r="F15" s="16">
        <v>10</v>
      </c>
      <c r="G15" s="14">
        <f t="shared" si="1"/>
        <v>1.3850415512465374E-2</v>
      </c>
      <c r="H15" s="16">
        <v>6</v>
      </c>
      <c r="I15" s="14">
        <f t="shared" si="2"/>
        <v>8.3102493074792248E-3</v>
      </c>
      <c r="J15" s="16">
        <v>60</v>
      </c>
      <c r="K15" s="14">
        <f t="shared" si="3"/>
        <v>8.3102493074792241E-2</v>
      </c>
      <c r="L15" s="16">
        <v>14</v>
      </c>
      <c r="M15" s="14">
        <f t="shared" si="4"/>
        <v>1.9390581717451522E-2</v>
      </c>
      <c r="N15" s="16">
        <v>8</v>
      </c>
      <c r="O15" s="14">
        <f t="shared" si="5"/>
        <v>1.1080332409972299E-2</v>
      </c>
      <c r="P15" s="16">
        <v>18</v>
      </c>
      <c r="Q15" s="14">
        <f t="shared" si="6"/>
        <v>2.4930747922437674E-2</v>
      </c>
      <c r="R15" s="16">
        <v>20</v>
      </c>
      <c r="S15" s="14">
        <f t="shared" si="7"/>
        <v>2.7700831024930747E-2</v>
      </c>
      <c r="T15" s="13">
        <f t="shared" si="8"/>
        <v>722</v>
      </c>
      <c r="U15" s="15">
        <f t="shared" si="9"/>
        <v>1</v>
      </c>
    </row>
    <row r="16" spans="1:21" x14ac:dyDescent="0.25">
      <c r="A16" s="28">
        <v>2016</v>
      </c>
      <c r="B16" s="5" t="s">
        <v>23</v>
      </c>
      <c r="C16" s="23" t="s">
        <v>20</v>
      </c>
      <c r="D16" s="9">
        <v>243</v>
      </c>
      <c r="E16" s="10">
        <f t="shared" si="0"/>
        <v>0.30759493670886073</v>
      </c>
      <c r="F16" s="9">
        <v>9</v>
      </c>
      <c r="G16" s="10">
        <f t="shared" si="1"/>
        <v>1.1392405063291139E-2</v>
      </c>
      <c r="H16" s="9">
        <v>6</v>
      </c>
      <c r="I16" s="10">
        <f t="shared" si="2"/>
        <v>7.5949367088607592E-3</v>
      </c>
      <c r="J16" s="9">
        <v>423</v>
      </c>
      <c r="K16" s="10">
        <f t="shared" si="3"/>
        <v>0.53544303797468351</v>
      </c>
      <c r="L16" s="9">
        <v>38</v>
      </c>
      <c r="M16" s="10">
        <f t="shared" si="4"/>
        <v>4.810126582278481E-2</v>
      </c>
      <c r="N16" s="9">
        <v>16</v>
      </c>
      <c r="O16" s="10">
        <f t="shared" si="5"/>
        <v>2.0253164556962026E-2</v>
      </c>
      <c r="P16" s="9">
        <v>30</v>
      </c>
      <c r="Q16" s="10">
        <f t="shared" si="6"/>
        <v>3.7974683544303799E-2</v>
      </c>
      <c r="R16" s="9">
        <v>25</v>
      </c>
      <c r="S16" s="10">
        <f t="shared" si="7"/>
        <v>3.1645569620253167E-2</v>
      </c>
      <c r="T16" s="9">
        <f t="shared" si="8"/>
        <v>790</v>
      </c>
      <c r="U16" s="11">
        <f t="shared" si="9"/>
        <v>1</v>
      </c>
    </row>
    <row r="17" spans="1:21" x14ac:dyDescent="0.25">
      <c r="A17" s="21"/>
      <c r="B17" s="5" t="s">
        <v>4</v>
      </c>
      <c r="C17" s="23"/>
      <c r="D17" s="9">
        <v>454</v>
      </c>
      <c r="E17" s="10">
        <f t="shared" si="0"/>
        <v>0.78006872852233677</v>
      </c>
      <c r="F17" s="9">
        <v>7</v>
      </c>
      <c r="G17" s="10">
        <f t="shared" si="1"/>
        <v>1.2027491408934709E-2</v>
      </c>
      <c r="H17" s="9">
        <v>0</v>
      </c>
      <c r="I17" s="10">
        <f t="shared" si="2"/>
        <v>0</v>
      </c>
      <c r="J17" s="9">
        <v>17</v>
      </c>
      <c r="K17" s="10">
        <f t="shared" si="3"/>
        <v>2.9209621993127148E-2</v>
      </c>
      <c r="L17" s="9">
        <v>59</v>
      </c>
      <c r="M17" s="10">
        <f t="shared" si="4"/>
        <v>0.1013745704467354</v>
      </c>
      <c r="N17" s="9">
        <v>7</v>
      </c>
      <c r="O17" s="10">
        <f t="shared" si="5"/>
        <v>1.2027491408934709E-2</v>
      </c>
      <c r="P17" s="9">
        <v>9</v>
      </c>
      <c r="Q17" s="10">
        <f t="shared" si="6"/>
        <v>1.5463917525773196E-2</v>
      </c>
      <c r="R17" s="9">
        <v>29</v>
      </c>
      <c r="S17" s="10">
        <f t="shared" si="7"/>
        <v>4.9828178694158079E-2</v>
      </c>
      <c r="T17" s="9">
        <f t="shared" si="8"/>
        <v>582</v>
      </c>
      <c r="U17" s="11">
        <f t="shared" si="9"/>
        <v>1</v>
      </c>
    </row>
    <row r="18" spans="1:21" x14ac:dyDescent="0.25">
      <c r="A18" s="21"/>
      <c r="B18" s="5" t="s">
        <v>5</v>
      </c>
      <c r="C18" s="23"/>
      <c r="D18" s="9">
        <v>57</v>
      </c>
      <c r="E18" s="10">
        <f t="shared" si="0"/>
        <v>0.91935483870967738</v>
      </c>
      <c r="F18" s="9">
        <v>3</v>
      </c>
      <c r="G18" s="10">
        <f t="shared" si="1"/>
        <v>4.8387096774193547E-2</v>
      </c>
      <c r="H18" s="9">
        <v>0</v>
      </c>
      <c r="I18" s="10">
        <f t="shared" si="2"/>
        <v>0</v>
      </c>
      <c r="J18" s="9">
        <v>0</v>
      </c>
      <c r="K18" s="10">
        <f t="shared" si="3"/>
        <v>0</v>
      </c>
      <c r="L18" s="9">
        <v>1</v>
      </c>
      <c r="M18" s="10">
        <f t="shared" si="4"/>
        <v>1.6129032258064516E-2</v>
      </c>
      <c r="N18" s="9">
        <v>0</v>
      </c>
      <c r="O18" s="10">
        <f t="shared" si="5"/>
        <v>0</v>
      </c>
      <c r="P18" s="9">
        <v>0</v>
      </c>
      <c r="Q18" s="10">
        <f t="shared" si="6"/>
        <v>0</v>
      </c>
      <c r="R18" s="9">
        <v>1</v>
      </c>
      <c r="S18" s="10">
        <f t="shared" si="7"/>
        <v>1.6129032258064516E-2</v>
      </c>
      <c r="T18" s="9">
        <f t="shared" si="8"/>
        <v>62</v>
      </c>
      <c r="U18" s="11">
        <f t="shared" si="9"/>
        <v>1</v>
      </c>
    </row>
    <row r="19" spans="1:21" x14ac:dyDescent="0.25">
      <c r="A19" s="21"/>
      <c r="B19" s="5" t="s">
        <v>19</v>
      </c>
      <c r="C19" s="23"/>
      <c r="D19" s="9">
        <v>754</v>
      </c>
      <c r="E19" s="10">
        <f t="shared" si="0"/>
        <v>0.52580195258019524</v>
      </c>
      <c r="F19" s="9">
        <v>19</v>
      </c>
      <c r="G19" s="10">
        <f t="shared" si="1"/>
        <v>1.3249651324965132E-2</v>
      </c>
      <c r="H19" s="9">
        <v>6</v>
      </c>
      <c r="I19" s="10">
        <f t="shared" si="2"/>
        <v>4.1841004184100415E-3</v>
      </c>
      <c r="J19" s="9">
        <v>440</v>
      </c>
      <c r="K19" s="10">
        <f t="shared" si="3"/>
        <v>0.30683403068340309</v>
      </c>
      <c r="L19" s="9">
        <v>98</v>
      </c>
      <c r="M19" s="10">
        <f t="shared" si="4"/>
        <v>6.8340306834030681E-2</v>
      </c>
      <c r="N19" s="9">
        <v>23</v>
      </c>
      <c r="O19" s="10">
        <f t="shared" si="5"/>
        <v>1.6039051603905161E-2</v>
      </c>
      <c r="P19" s="9">
        <v>39</v>
      </c>
      <c r="Q19" s="10">
        <f t="shared" si="6"/>
        <v>2.7196652719665274E-2</v>
      </c>
      <c r="R19" s="9">
        <v>55</v>
      </c>
      <c r="S19" s="10">
        <f t="shared" si="7"/>
        <v>3.8354253835425386E-2</v>
      </c>
      <c r="T19" s="9">
        <f t="shared" si="8"/>
        <v>1434</v>
      </c>
      <c r="U19" s="11">
        <f t="shared" si="9"/>
        <v>1</v>
      </c>
    </row>
    <row r="20" spans="1:21" x14ac:dyDescent="0.25">
      <c r="A20" s="21"/>
      <c r="B20" s="5" t="s">
        <v>23</v>
      </c>
      <c r="C20" s="23" t="s">
        <v>22</v>
      </c>
      <c r="D20" s="9">
        <v>271</v>
      </c>
      <c r="E20" s="10">
        <f t="shared" si="0"/>
        <v>0.67581047381546133</v>
      </c>
      <c r="F20" s="9">
        <v>15</v>
      </c>
      <c r="G20" s="10">
        <f t="shared" si="1"/>
        <v>3.7406483790523692E-2</v>
      </c>
      <c r="H20" s="9">
        <v>3</v>
      </c>
      <c r="I20" s="10">
        <f t="shared" si="2"/>
        <v>7.481296758104738E-3</v>
      </c>
      <c r="J20" s="9">
        <v>52</v>
      </c>
      <c r="K20" s="10">
        <f t="shared" si="3"/>
        <v>0.12967581047381546</v>
      </c>
      <c r="L20" s="9">
        <v>32</v>
      </c>
      <c r="M20" s="10">
        <f t="shared" si="4"/>
        <v>7.9800498753117205E-2</v>
      </c>
      <c r="N20" s="9">
        <v>9</v>
      </c>
      <c r="O20" s="10">
        <f t="shared" si="5"/>
        <v>2.2443890274314215E-2</v>
      </c>
      <c r="P20" s="9">
        <v>14</v>
      </c>
      <c r="Q20" s="10">
        <f t="shared" si="6"/>
        <v>3.4912718204488775E-2</v>
      </c>
      <c r="R20" s="9">
        <v>5</v>
      </c>
      <c r="S20" s="10">
        <f t="shared" si="7"/>
        <v>1.2468827930174564E-2</v>
      </c>
      <c r="T20" s="9">
        <f t="shared" si="8"/>
        <v>401</v>
      </c>
      <c r="U20" s="11">
        <f t="shared" si="9"/>
        <v>1</v>
      </c>
    </row>
    <row r="21" spans="1:21" x14ac:dyDescent="0.25">
      <c r="A21" s="21"/>
      <c r="B21" s="5" t="s">
        <v>4</v>
      </c>
      <c r="C21" s="23"/>
      <c r="D21" s="9">
        <v>292</v>
      </c>
      <c r="E21" s="10">
        <f t="shared" si="0"/>
        <v>0.90123456790123457</v>
      </c>
      <c r="F21" s="9">
        <v>6</v>
      </c>
      <c r="G21" s="10">
        <f t="shared" si="1"/>
        <v>1.8518518518518517E-2</v>
      </c>
      <c r="H21" s="9">
        <v>2</v>
      </c>
      <c r="I21" s="10">
        <f t="shared" si="2"/>
        <v>6.1728395061728392E-3</v>
      </c>
      <c r="J21" s="9">
        <v>7</v>
      </c>
      <c r="K21" s="10">
        <f t="shared" si="3"/>
        <v>2.1604938271604937E-2</v>
      </c>
      <c r="L21" s="9">
        <v>0</v>
      </c>
      <c r="M21" s="10">
        <f t="shared" si="4"/>
        <v>0</v>
      </c>
      <c r="N21" s="9">
        <v>9</v>
      </c>
      <c r="O21" s="10">
        <f t="shared" si="5"/>
        <v>2.7777777777777776E-2</v>
      </c>
      <c r="P21" s="9">
        <v>5</v>
      </c>
      <c r="Q21" s="10">
        <f t="shared" si="6"/>
        <v>1.5432098765432098E-2</v>
      </c>
      <c r="R21" s="9">
        <v>3</v>
      </c>
      <c r="S21" s="10">
        <f t="shared" si="7"/>
        <v>9.2592592592592587E-3</v>
      </c>
      <c r="T21" s="9">
        <f t="shared" si="8"/>
        <v>324</v>
      </c>
      <c r="U21" s="11">
        <f t="shared" si="9"/>
        <v>1</v>
      </c>
    </row>
    <row r="22" spans="1:21" x14ac:dyDescent="0.25">
      <c r="A22" s="21"/>
      <c r="B22" s="5" t="s">
        <v>5</v>
      </c>
      <c r="C22" s="23"/>
      <c r="D22" s="9">
        <v>40</v>
      </c>
      <c r="E22" s="10">
        <f t="shared" si="0"/>
        <v>0.86956521739130432</v>
      </c>
      <c r="F22" s="9">
        <v>4</v>
      </c>
      <c r="G22" s="10">
        <f t="shared" si="1"/>
        <v>8.6956521739130432E-2</v>
      </c>
      <c r="H22" s="9">
        <v>1</v>
      </c>
      <c r="I22" s="10">
        <f t="shared" si="2"/>
        <v>2.1739130434782608E-2</v>
      </c>
      <c r="J22" s="9">
        <v>0</v>
      </c>
      <c r="K22" s="10">
        <f t="shared" si="3"/>
        <v>0</v>
      </c>
      <c r="L22" s="9">
        <v>0</v>
      </c>
      <c r="M22" s="10">
        <f t="shared" si="4"/>
        <v>0</v>
      </c>
      <c r="N22" s="9">
        <v>0</v>
      </c>
      <c r="O22" s="10">
        <f t="shared" si="5"/>
        <v>0</v>
      </c>
      <c r="P22" s="9">
        <v>1</v>
      </c>
      <c r="Q22" s="10">
        <f t="shared" si="6"/>
        <v>2.1739130434782608E-2</v>
      </c>
      <c r="R22" s="9">
        <v>0</v>
      </c>
      <c r="S22" s="10">
        <f t="shared" si="7"/>
        <v>0</v>
      </c>
      <c r="T22" s="9">
        <f t="shared" si="8"/>
        <v>46</v>
      </c>
      <c r="U22" s="11">
        <f t="shared" si="9"/>
        <v>1</v>
      </c>
    </row>
    <row r="23" spans="1:21" x14ac:dyDescent="0.25">
      <c r="A23" s="22"/>
      <c r="B23" s="5" t="s">
        <v>19</v>
      </c>
      <c r="C23" s="23"/>
      <c r="D23" s="9">
        <v>603</v>
      </c>
      <c r="E23" s="10">
        <f t="shared" si="0"/>
        <v>0.78210116731517509</v>
      </c>
      <c r="F23" s="9">
        <v>25</v>
      </c>
      <c r="G23" s="10">
        <f t="shared" si="1"/>
        <v>3.2425421530479899E-2</v>
      </c>
      <c r="H23" s="9">
        <v>6</v>
      </c>
      <c r="I23" s="10">
        <f t="shared" si="2"/>
        <v>7.7821011673151752E-3</v>
      </c>
      <c r="J23" s="9">
        <v>59</v>
      </c>
      <c r="K23" s="10">
        <f t="shared" si="3"/>
        <v>7.6523994811932561E-2</v>
      </c>
      <c r="L23" s="9">
        <v>32</v>
      </c>
      <c r="M23" s="10">
        <f t="shared" si="4"/>
        <v>4.1504539559014265E-2</v>
      </c>
      <c r="N23" s="9">
        <v>18</v>
      </c>
      <c r="O23" s="10">
        <f t="shared" si="5"/>
        <v>2.3346303501945526E-2</v>
      </c>
      <c r="P23" s="9">
        <v>20</v>
      </c>
      <c r="Q23" s="10">
        <f t="shared" si="6"/>
        <v>2.5940337224383919E-2</v>
      </c>
      <c r="R23" s="9">
        <v>8</v>
      </c>
      <c r="S23" s="10">
        <f t="shared" si="7"/>
        <v>1.0376134889753566E-2</v>
      </c>
      <c r="T23" s="9">
        <f t="shared" si="8"/>
        <v>771</v>
      </c>
      <c r="U23" s="11">
        <f t="shared" si="9"/>
        <v>1</v>
      </c>
    </row>
    <row r="24" spans="1:21" ht="16.5" customHeight="1" x14ac:dyDescent="0.25">
      <c r="A24" s="26">
        <v>2017</v>
      </c>
      <c r="B24" s="7" t="s">
        <v>23</v>
      </c>
      <c r="C24" s="29" t="s">
        <v>10</v>
      </c>
      <c r="D24" s="13">
        <v>175</v>
      </c>
      <c r="E24" s="14">
        <f t="shared" si="0"/>
        <v>0.32833020637898686</v>
      </c>
      <c r="F24" s="13">
        <v>17</v>
      </c>
      <c r="G24" s="14">
        <f t="shared" si="1"/>
        <v>3.1894934333958722E-2</v>
      </c>
      <c r="H24" s="13">
        <v>3</v>
      </c>
      <c r="I24" s="14">
        <f t="shared" si="2"/>
        <v>5.6285178236397749E-3</v>
      </c>
      <c r="J24" s="13">
        <v>281</v>
      </c>
      <c r="K24" s="14">
        <f t="shared" si="3"/>
        <v>0.5272045028142589</v>
      </c>
      <c r="L24" s="13">
        <v>17</v>
      </c>
      <c r="M24" s="14">
        <f t="shared" si="4"/>
        <v>3.1894934333958722E-2</v>
      </c>
      <c r="N24" s="13">
        <v>4</v>
      </c>
      <c r="O24" s="14">
        <f t="shared" si="5"/>
        <v>7.5046904315196998E-3</v>
      </c>
      <c r="P24" s="13">
        <v>24</v>
      </c>
      <c r="Q24" s="14">
        <f t="shared" si="6"/>
        <v>4.5028142589118199E-2</v>
      </c>
      <c r="R24" s="13">
        <v>12</v>
      </c>
      <c r="S24" s="14">
        <f t="shared" si="7"/>
        <v>2.2514071294559099E-2</v>
      </c>
      <c r="T24" s="13">
        <f t="shared" si="8"/>
        <v>533</v>
      </c>
      <c r="U24" s="15">
        <f t="shared" si="9"/>
        <v>1</v>
      </c>
    </row>
    <row r="25" spans="1:21" x14ac:dyDescent="0.25">
      <c r="A25" s="26"/>
      <c r="B25" s="7" t="s">
        <v>4</v>
      </c>
      <c r="C25" s="29"/>
      <c r="D25" s="13">
        <v>347</v>
      </c>
      <c r="E25" s="14">
        <f t="shared" si="0"/>
        <v>0.78329571106094809</v>
      </c>
      <c r="F25" s="13">
        <v>8</v>
      </c>
      <c r="G25" s="14">
        <f t="shared" si="1"/>
        <v>1.8058690744920992E-2</v>
      </c>
      <c r="H25" s="13">
        <v>0</v>
      </c>
      <c r="I25" s="14">
        <f t="shared" si="2"/>
        <v>0</v>
      </c>
      <c r="J25" s="13">
        <v>10</v>
      </c>
      <c r="K25" s="14">
        <f t="shared" si="3"/>
        <v>2.2573363431151242E-2</v>
      </c>
      <c r="L25" s="13">
        <v>48</v>
      </c>
      <c r="M25" s="14">
        <f t="shared" si="4"/>
        <v>0.10835214446952596</v>
      </c>
      <c r="N25" s="13">
        <v>3</v>
      </c>
      <c r="O25" s="14">
        <f t="shared" si="5"/>
        <v>6.7720090293453723E-3</v>
      </c>
      <c r="P25" s="13">
        <v>14</v>
      </c>
      <c r="Q25" s="14">
        <f t="shared" si="6"/>
        <v>3.160270880361174E-2</v>
      </c>
      <c r="R25" s="13">
        <v>13</v>
      </c>
      <c r="S25" s="14">
        <f t="shared" si="7"/>
        <v>2.9345372460496615E-2</v>
      </c>
      <c r="T25" s="13">
        <f t="shared" si="8"/>
        <v>443</v>
      </c>
      <c r="U25" s="15">
        <f t="shared" si="9"/>
        <v>1</v>
      </c>
    </row>
    <row r="26" spans="1:21" x14ac:dyDescent="0.25">
      <c r="A26" s="26"/>
      <c r="B26" s="7" t="s">
        <v>5</v>
      </c>
      <c r="C26" s="29"/>
      <c r="D26" s="13">
        <v>29</v>
      </c>
      <c r="E26" s="14">
        <f t="shared" si="0"/>
        <v>0.93548387096774188</v>
      </c>
      <c r="F26" s="13">
        <v>1</v>
      </c>
      <c r="G26" s="14">
        <f t="shared" si="1"/>
        <v>3.2258064516129031E-2</v>
      </c>
      <c r="H26" s="13">
        <v>0</v>
      </c>
      <c r="I26" s="14">
        <f t="shared" si="2"/>
        <v>0</v>
      </c>
      <c r="J26" s="13">
        <v>0</v>
      </c>
      <c r="K26" s="14">
        <f t="shared" si="3"/>
        <v>0</v>
      </c>
      <c r="L26" s="13">
        <v>0</v>
      </c>
      <c r="M26" s="14">
        <f t="shared" si="4"/>
        <v>0</v>
      </c>
      <c r="N26" s="13">
        <v>0</v>
      </c>
      <c r="O26" s="14">
        <f t="shared" si="5"/>
        <v>0</v>
      </c>
      <c r="P26" s="13">
        <v>0</v>
      </c>
      <c r="Q26" s="14">
        <f t="shared" si="6"/>
        <v>0</v>
      </c>
      <c r="R26" s="13">
        <v>1</v>
      </c>
      <c r="S26" s="14">
        <f t="shared" si="7"/>
        <v>3.2258064516129031E-2</v>
      </c>
      <c r="T26" s="13">
        <f t="shared" si="8"/>
        <v>31</v>
      </c>
      <c r="U26" s="15">
        <f t="shared" si="9"/>
        <v>1</v>
      </c>
    </row>
    <row r="27" spans="1:21" ht="16.5" customHeight="1" x14ac:dyDescent="0.25">
      <c r="A27" s="26"/>
      <c r="B27" s="7" t="s">
        <v>19</v>
      </c>
      <c r="C27" s="29"/>
      <c r="D27" s="13">
        <v>551</v>
      </c>
      <c r="E27" s="14">
        <f t="shared" si="0"/>
        <v>0.54716981132075471</v>
      </c>
      <c r="F27" s="13">
        <v>26</v>
      </c>
      <c r="G27" s="14">
        <f t="shared" si="1"/>
        <v>2.5819265143992055E-2</v>
      </c>
      <c r="H27" s="13">
        <v>3</v>
      </c>
      <c r="I27" s="14">
        <f t="shared" si="2"/>
        <v>2.9791459781529296E-3</v>
      </c>
      <c r="J27" s="13">
        <v>291</v>
      </c>
      <c r="K27" s="14">
        <f t="shared" si="3"/>
        <v>0.28897715988083417</v>
      </c>
      <c r="L27" s="13">
        <v>65</v>
      </c>
      <c r="M27" s="14">
        <f t="shared" si="4"/>
        <v>6.4548162859980135E-2</v>
      </c>
      <c r="N27" s="13">
        <v>7</v>
      </c>
      <c r="O27" s="14">
        <f t="shared" si="5"/>
        <v>6.9513406156901684E-3</v>
      </c>
      <c r="P27" s="13">
        <v>38</v>
      </c>
      <c r="Q27" s="14">
        <f t="shared" si="6"/>
        <v>3.7735849056603772E-2</v>
      </c>
      <c r="R27" s="13">
        <v>26</v>
      </c>
      <c r="S27" s="14">
        <f t="shared" si="7"/>
        <v>2.5819265143992055E-2</v>
      </c>
      <c r="T27" s="13">
        <f t="shared" si="8"/>
        <v>1007</v>
      </c>
      <c r="U27" s="15">
        <f t="shared" si="9"/>
        <v>1</v>
      </c>
    </row>
    <row r="28" spans="1:21" x14ac:dyDescent="0.25">
      <c r="A28" s="26"/>
      <c r="B28" s="7" t="s">
        <v>23</v>
      </c>
      <c r="C28" s="29" t="s">
        <v>9</v>
      </c>
      <c r="D28" s="13">
        <v>238</v>
      </c>
      <c r="E28" s="14">
        <f t="shared" si="0"/>
        <v>0.62796833773087068</v>
      </c>
      <c r="F28" s="13">
        <v>15</v>
      </c>
      <c r="G28" s="14">
        <f t="shared" si="1"/>
        <v>3.9577836411609502E-2</v>
      </c>
      <c r="H28" s="13">
        <v>1</v>
      </c>
      <c r="I28" s="14">
        <f t="shared" si="2"/>
        <v>2.6385224274406332E-3</v>
      </c>
      <c r="J28" s="13">
        <v>49</v>
      </c>
      <c r="K28" s="14">
        <f t="shared" si="3"/>
        <v>0.12928759894459102</v>
      </c>
      <c r="L28" s="13">
        <v>39</v>
      </c>
      <c r="M28" s="14">
        <f t="shared" si="4"/>
        <v>0.10290237467018469</v>
      </c>
      <c r="N28" s="13">
        <v>13</v>
      </c>
      <c r="O28" s="14">
        <f t="shared" si="5"/>
        <v>3.430079155672823E-2</v>
      </c>
      <c r="P28" s="13">
        <v>17</v>
      </c>
      <c r="Q28" s="14">
        <f t="shared" si="6"/>
        <v>4.4854881266490766E-2</v>
      </c>
      <c r="R28" s="13">
        <v>7</v>
      </c>
      <c r="S28" s="14">
        <f t="shared" si="7"/>
        <v>1.8469656992084433E-2</v>
      </c>
      <c r="T28" s="13">
        <f t="shared" si="8"/>
        <v>379</v>
      </c>
      <c r="U28" s="15">
        <f t="shared" si="9"/>
        <v>1</v>
      </c>
    </row>
    <row r="29" spans="1:21" x14ac:dyDescent="0.25">
      <c r="A29" s="26"/>
      <c r="B29" s="7" t="s">
        <v>4</v>
      </c>
      <c r="C29" s="29"/>
      <c r="D29" s="13">
        <v>300</v>
      </c>
      <c r="E29" s="14">
        <f t="shared" si="0"/>
        <v>0.90090090090090091</v>
      </c>
      <c r="F29" s="13">
        <v>8</v>
      </c>
      <c r="G29" s="14">
        <f t="shared" si="1"/>
        <v>2.4024024024024024E-2</v>
      </c>
      <c r="H29" s="13">
        <v>1</v>
      </c>
      <c r="I29" s="14">
        <f t="shared" si="2"/>
        <v>3.003003003003003E-3</v>
      </c>
      <c r="J29" s="13">
        <v>13</v>
      </c>
      <c r="K29" s="14">
        <f t="shared" si="3"/>
        <v>3.903903903903904E-2</v>
      </c>
      <c r="L29" s="13">
        <v>0</v>
      </c>
      <c r="M29" s="14">
        <f t="shared" si="4"/>
        <v>0</v>
      </c>
      <c r="N29" s="13">
        <v>6</v>
      </c>
      <c r="O29" s="14">
        <f t="shared" si="5"/>
        <v>1.8018018018018018E-2</v>
      </c>
      <c r="P29" s="13">
        <v>3</v>
      </c>
      <c r="Q29" s="14">
        <f t="shared" si="6"/>
        <v>9.0090090090090089E-3</v>
      </c>
      <c r="R29" s="13">
        <v>2</v>
      </c>
      <c r="S29" s="14">
        <f t="shared" si="7"/>
        <v>6.006006006006006E-3</v>
      </c>
      <c r="T29" s="13">
        <f t="shared" si="8"/>
        <v>333</v>
      </c>
      <c r="U29" s="15">
        <f t="shared" si="9"/>
        <v>1</v>
      </c>
    </row>
    <row r="30" spans="1:21" x14ac:dyDescent="0.25">
      <c r="A30" s="26"/>
      <c r="B30" s="7" t="s">
        <v>5</v>
      </c>
      <c r="C30" s="29"/>
      <c r="D30" s="13">
        <v>39</v>
      </c>
      <c r="E30" s="14">
        <f t="shared" si="0"/>
        <v>0.9285714285714286</v>
      </c>
      <c r="F30" s="13">
        <v>0</v>
      </c>
      <c r="G30" s="14">
        <f t="shared" si="1"/>
        <v>0</v>
      </c>
      <c r="H30" s="13">
        <v>1</v>
      </c>
      <c r="I30" s="14">
        <f t="shared" si="2"/>
        <v>2.3809523809523808E-2</v>
      </c>
      <c r="J30" s="13">
        <v>0</v>
      </c>
      <c r="K30" s="14">
        <f t="shared" si="3"/>
        <v>0</v>
      </c>
      <c r="L30" s="13">
        <v>0</v>
      </c>
      <c r="M30" s="14">
        <f t="shared" si="4"/>
        <v>0</v>
      </c>
      <c r="N30" s="13">
        <v>1</v>
      </c>
      <c r="O30" s="14">
        <f t="shared" si="5"/>
        <v>2.3809523809523808E-2</v>
      </c>
      <c r="P30" s="13">
        <v>1</v>
      </c>
      <c r="Q30" s="14">
        <f t="shared" si="6"/>
        <v>2.3809523809523808E-2</v>
      </c>
      <c r="R30" s="13">
        <v>0</v>
      </c>
      <c r="S30" s="14">
        <f t="shared" si="7"/>
        <v>0</v>
      </c>
      <c r="T30" s="13">
        <f t="shared" si="8"/>
        <v>42</v>
      </c>
      <c r="U30" s="15">
        <f t="shared" si="9"/>
        <v>1</v>
      </c>
    </row>
    <row r="31" spans="1:21" x14ac:dyDescent="0.25">
      <c r="A31" s="26"/>
      <c r="B31" s="7" t="s">
        <v>19</v>
      </c>
      <c r="C31" s="29"/>
      <c r="D31" s="13">
        <v>577</v>
      </c>
      <c r="E31" s="14">
        <f t="shared" si="0"/>
        <v>0.76525198938992045</v>
      </c>
      <c r="F31" s="13">
        <v>23</v>
      </c>
      <c r="G31" s="14">
        <f t="shared" si="1"/>
        <v>3.0503978779840849E-2</v>
      </c>
      <c r="H31" s="13">
        <v>3</v>
      </c>
      <c r="I31" s="14">
        <f t="shared" si="2"/>
        <v>3.9787798408488064E-3</v>
      </c>
      <c r="J31" s="13">
        <v>62</v>
      </c>
      <c r="K31" s="14">
        <f t="shared" si="3"/>
        <v>8.2228116710875335E-2</v>
      </c>
      <c r="L31" s="13">
        <v>39</v>
      </c>
      <c r="M31" s="14">
        <f t="shared" si="4"/>
        <v>5.1724137931034482E-2</v>
      </c>
      <c r="N31" s="13">
        <v>20</v>
      </c>
      <c r="O31" s="14">
        <f t="shared" si="5"/>
        <v>2.6525198938992044E-2</v>
      </c>
      <c r="P31" s="13">
        <v>21</v>
      </c>
      <c r="Q31" s="14">
        <f t="shared" si="6"/>
        <v>2.7851458885941646E-2</v>
      </c>
      <c r="R31" s="13">
        <v>9</v>
      </c>
      <c r="S31" s="14">
        <f t="shared" si="7"/>
        <v>1.1936339522546418E-2</v>
      </c>
      <c r="T31" s="13">
        <f t="shared" si="8"/>
        <v>754</v>
      </c>
      <c r="U31" s="15">
        <f t="shared" si="9"/>
        <v>1</v>
      </c>
    </row>
    <row r="32" spans="1:21" x14ac:dyDescent="0.25">
      <c r="A32" s="26"/>
      <c r="B32" s="8" t="s">
        <v>23</v>
      </c>
      <c r="C32" s="29" t="s">
        <v>21</v>
      </c>
      <c r="D32" s="13">
        <v>194</v>
      </c>
      <c r="E32" s="14">
        <f t="shared" si="0"/>
        <v>0.88181818181818183</v>
      </c>
      <c r="F32" s="16">
        <v>3</v>
      </c>
      <c r="G32" s="14">
        <f t="shared" si="1"/>
        <v>1.3636363636363636E-2</v>
      </c>
      <c r="H32" s="16">
        <v>0</v>
      </c>
      <c r="I32" s="14">
        <f t="shared" si="2"/>
        <v>0</v>
      </c>
      <c r="J32" s="16">
        <v>14</v>
      </c>
      <c r="K32" s="14">
        <f t="shared" si="3"/>
        <v>6.363636363636363E-2</v>
      </c>
      <c r="L32" s="16">
        <v>0</v>
      </c>
      <c r="M32" s="14">
        <f t="shared" si="4"/>
        <v>0</v>
      </c>
      <c r="N32" s="16">
        <v>0</v>
      </c>
      <c r="O32" s="14">
        <f t="shared" si="5"/>
        <v>0</v>
      </c>
      <c r="P32" s="16">
        <v>3</v>
      </c>
      <c r="Q32" s="14">
        <f t="shared" si="6"/>
        <v>1.3636363636363636E-2</v>
      </c>
      <c r="R32" s="16">
        <v>6</v>
      </c>
      <c r="S32" s="14">
        <f t="shared" si="7"/>
        <v>2.7272727272727271E-2</v>
      </c>
      <c r="T32" s="13">
        <f t="shared" si="8"/>
        <v>220</v>
      </c>
      <c r="U32" s="15">
        <f t="shared" si="9"/>
        <v>1</v>
      </c>
    </row>
    <row r="33" spans="1:21" x14ac:dyDescent="0.25">
      <c r="A33" s="26"/>
      <c r="B33" s="7" t="s">
        <v>4</v>
      </c>
      <c r="C33" s="29"/>
      <c r="D33" s="13">
        <v>192</v>
      </c>
      <c r="E33" s="14">
        <f t="shared" si="0"/>
        <v>0.94117647058823528</v>
      </c>
      <c r="F33" s="16">
        <v>1</v>
      </c>
      <c r="G33" s="14">
        <f t="shared" si="1"/>
        <v>4.9019607843137254E-3</v>
      </c>
      <c r="H33" s="16">
        <v>3</v>
      </c>
      <c r="I33" s="14">
        <f t="shared" si="2"/>
        <v>1.4705882352941176E-2</v>
      </c>
      <c r="J33" s="16">
        <v>3</v>
      </c>
      <c r="K33" s="14">
        <f t="shared" si="3"/>
        <v>1.4705882352941176E-2</v>
      </c>
      <c r="L33" s="16">
        <v>2</v>
      </c>
      <c r="M33" s="14">
        <f t="shared" si="4"/>
        <v>9.8039215686274508E-3</v>
      </c>
      <c r="N33" s="16">
        <v>0</v>
      </c>
      <c r="O33" s="14">
        <f t="shared" si="5"/>
        <v>0</v>
      </c>
      <c r="P33" s="16">
        <v>2</v>
      </c>
      <c r="Q33" s="14">
        <f t="shared" si="6"/>
        <v>9.8039215686274508E-3</v>
      </c>
      <c r="R33" s="16">
        <v>1</v>
      </c>
      <c r="S33" s="14">
        <f t="shared" si="7"/>
        <v>4.9019607843137254E-3</v>
      </c>
      <c r="T33" s="13">
        <f t="shared" si="8"/>
        <v>204</v>
      </c>
      <c r="U33" s="15">
        <f t="shared" si="9"/>
        <v>1</v>
      </c>
    </row>
    <row r="34" spans="1:21" ht="16.5" customHeight="1" x14ac:dyDescent="0.25">
      <c r="A34" s="26"/>
      <c r="B34" s="7" t="s">
        <v>5</v>
      </c>
      <c r="C34" s="29"/>
      <c r="D34" s="16">
        <v>23</v>
      </c>
      <c r="E34" s="14">
        <f t="shared" si="0"/>
        <v>0.95833333333333337</v>
      </c>
      <c r="F34" s="16">
        <v>1</v>
      </c>
      <c r="G34" s="14">
        <f t="shared" si="1"/>
        <v>4.1666666666666664E-2</v>
      </c>
      <c r="H34" s="16">
        <v>0</v>
      </c>
      <c r="I34" s="14">
        <f t="shared" si="2"/>
        <v>0</v>
      </c>
      <c r="J34" s="16">
        <v>0</v>
      </c>
      <c r="K34" s="14">
        <f t="shared" si="3"/>
        <v>0</v>
      </c>
      <c r="L34" s="16">
        <v>0</v>
      </c>
      <c r="M34" s="14">
        <f t="shared" si="4"/>
        <v>0</v>
      </c>
      <c r="N34" s="16">
        <v>0</v>
      </c>
      <c r="O34" s="14">
        <f t="shared" si="5"/>
        <v>0</v>
      </c>
      <c r="P34" s="16">
        <v>0</v>
      </c>
      <c r="Q34" s="14">
        <f t="shared" si="6"/>
        <v>0</v>
      </c>
      <c r="R34" s="16">
        <v>0</v>
      </c>
      <c r="S34" s="14">
        <f t="shared" si="7"/>
        <v>0</v>
      </c>
      <c r="T34" s="13">
        <f t="shared" si="8"/>
        <v>24</v>
      </c>
      <c r="U34" s="15">
        <f t="shared" si="9"/>
        <v>1</v>
      </c>
    </row>
    <row r="35" spans="1:21" ht="15.6" customHeight="1" x14ac:dyDescent="0.25">
      <c r="A35" s="27"/>
      <c r="B35" s="7" t="s">
        <v>19</v>
      </c>
      <c r="C35" s="29"/>
      <c r="D35" s="16">
        <v>409</v>
      </c>
      <c r="E35" s="14">
        <f t="shared" si="0"/>
        <v>0.9129464285714286</v>
      </c>
      <c r="F35" s="16">
        <v>5</v>
      </c>
      <c r="G35" s="14">
        <f t="shared" si="1"/>
        <v>1.1160714285714286E-2</v>
      </c>
      <c r="H35" s="16">
        <v>3</v>
      </c>
      <c r="I35" s="14">
        <f t="shared" si="2"/>
        <v>6.6964285714285711E-3</v>
      </c>
      <c r="J35" s="16">
        <v>17</v>
      </c>
      <c r="K35" s="14">
        <f t="shared" si="3"/>
        <v>3.7946428571428568E-2</v>
      </c>
      <c r="L35" s="16">
        <v>2</v>
      </c>
      <c r="M35" s="14">
        <f t="shared" si="4"/>
        <v>4.464285714285714E-3</v>
      </c>
      <c r="N35" s="16">
        <v>0</v>
      </c>
      <c r="O35" s="14">
        <f t="shared" si="5"/>
        <v>0</v>
      </c>
      <c r="P35" s="16">
        <v>5</v>
      </c>
      <c r="Q35" s="14">
        <f t="shared" si="6"/>
        <v>1.1160714285714286E-2</v>
      </c>
      <c r="R35" s="16">
        <v>7</v>
      </c>
      <c r="S35" s="14">
        <f t="shared" si="7"/>
        <v>1.5625E-2</v>
      </c>
      <c r="T35" s="13">
        <f t="shared" si="8"/>
        <v>448</v>
      </c>
      <c r="U35" s="15">
        <f t="shared" si="9"/>
        <v>1</v>
      </c>
    </row>
    <row r="36" spans="1:21" x14ac:dyDescent="0.25">
      <c r="A36" s="21">
        <v>2018</v>
      </c>
      <c r="B36" s="3" t="s">
        <v>23</v>
      </c>
      <c r="C36" s="32" t="s">
        <v>27</v>
      </c>
      <c r="D36" s="17">
        <v>524</v>
      </c>
      <c r="E36" s="10">
        <f t="shared" si="0"/>
        <v>0.35357624831309042</v>
      </c>
      <c r="F36" s="17">
        <v>57</v>
      </c>
      <c r="G36" s="10">
        <f t="shared" si="1"/>
        <v>3.8461538461538464E-2</v>
      </c>
      <c r="H36" s="17">
        <v>5</v>
      </c>
      <c r="I36" s="10">
        <f t="shared" si="2"/>
        <v>3.3738191632928477E-3</v>
      </c>
      <c r="J36" s="17">
        <v>723</v>
      </c>
      <c r="K36" s="10">
        <f t="shared" si="3"/>
        <v>0.48785425101214575</v>
      </c>
      <c r="L36" s="17">
        <v>18</v>
      </c>
      <c r="M36" s="10">
        <f t="shared" si="4"/>
        <v>1.2145748987854251E-2</v>
      </c>
      <c r="N36" s="17">
        <v>19</v>
      </c>
      <c r="O36" s="10">
        <f t="shared" si="5"/>
        <v>1.282051282051282E-2</v>
      </c>
      <c r="P36" s="17">
        <v>95</v>
      </c>
      <c r="Q36" s="10">
        <f t="shared" si="6"/>
        <v>6.4102564102564097E-2</v>
      </c>
      <c r="R36" s="17">
        <v>41</v>
      </c>
      <c r="S36" s="10">
        <f t="shared" si="7"/>
        <v>2.766531713900135E-2</v>
      </c>
      <c r="T36" s="9">
        <f t="shared" si="8"/>
        <v>1482</v>
      </c>
      <c r="U36" s="11">
        <f t="shared" si="9"/>
        <v>0.99999999999999989</v>
      </c>
    </row>
    <row r="37" spans="1:21" x14ac:dyDescent="0.25">
      <c r="A37" s="21"/>
      <c r="B37" s="3" t="s">
        <v>4</v>
      </c>
      <c r="C37" s="32"/>
      <c r="D37" s="17">
        <v>863</v>
      </c>
      <c r="E37" s="10">
        <f t="shared" si="0"/>
        <v>0.71916666666666662</v>
      </c>
      <c r="F37" s="17">
        <v>12</v>
      </c>
      <c r="G37" s="10">
        <f t="shared" si="1"/>
        <v>0.01</v>
      </c>
      <c r="H37" s="17">
        <v>6</v>
      </c>
      <c r="I37" s="10">
        <f t="shared" si="2"/>
        <v>5.0000000000000001E-3</v>
      </c>
      <c r="J37" s="17">
        <v>24</v>
      </c>
      <c r="K37" s="10">
        <f t="shared" si="3"/>
        <v>0.02</v>
      </c>
      <c r="L37" s="17">
        <v>202</v>
      </c>
      <c r="M37" s="10">
        <f t="shared" si="4"/>
        <v>0.16833333333333333</v>
      </c>
      <c r="N37" s="17">
        <v>17</v>
      </c>
      <c r="O37" s="10">
        <f t="shared" si="5"/>
        <v>1.4166666666666666E-2</v>
      </c>
      <c r="P37" s="17">
        <v>26</v>
      </c>
      <c r="Q37" s="10">
        <f t="shared" si="6"/>
        <v>2.1666666666666667E-2</v>
      </c>
      <c r="R37" s="17">
        <v>50</v>
      </c>
      <c r="S37" s="10">
        <f t="shared" si="7"/>
        <v>4.1666666666666664E-2</v>
      </c>
      <c r="T37" s="9">
        <f t="shared" si="8"/>
        <v>1200</v>
      </c>
      <c r="U37" s="11">
        <f t="shared" si="9"/>
        <v>1</v>
      </c>
    </row>
    <row r="38" spans="1:21" x14ac:dyDescent="0.25">
      <c r="A38" s="21"/>
      <c r="B38" s="3" t="s">
        <v>5</v>
      </c>
      <c r="C38" s="32"/>
      <c r="D38" s="17">
        <v>93</v>
      </c>
      <c r="E38" s="10">
        <f t="shared" si="0"/>
        <v>0.88571428571428568</v>
      </c>
      <c r="F38" s="17">
        <v>2</v>
      </c>
      <c r="G38" s="10">
        <f t="shared" si="1"/>
        <v>1.9047619047619049E-2</v>
      </c>
      <c r="H38" s="17">
        <v>2</v>
      </c>
      <c r="I38" s="10">
        <f t="shared" si="2"/>
        <v>1.9047619047619049E-2</v>
      </c>
      <c r="J38" s="17">
        <v>0</v>
      </c>
      <c r="K38" s="10">
        <f t="shared" si="3"/>
        <v>0</v>
      </c>
      <c r="L38" s="17">
        <v>5</v>
      </c>
      <c r="M38" s="10">
        <f t="shared" si="4"/>
        <v>4.7619047619047616E-2</v>
      </c>
      <c r="N38" s="17">
        <v>2</v>
      </c>
      <c r="O38" s="10">
        <f t="shared" si="5"/>
        <v>1.9047619047619049E-2</v>
      </c>
      <c r="P38" s="17">
        <v>0</v>
      </c>
      <c r="Q38" s="10">
        <f t="shared" si="6"/>
        <v>0</v>
      </c>
      <c r="R38" s="17">
        <v>1</v>
      </c>
      <c r="S38" s="10">
        <f t="shared" si="7"/>
        <v>9.5238095238095247E-3</v>
      </c>
      <c r="T38" s="9">
        <f t="shared" si="8"/>
        <v>105</v>
      </c>
      <c r="U38" s="11">
        <f t="shared" si="9"/>
        <v>1</v>
      </c>
    </row>
    <row r="39" spans="1:21" x14ac:dyDescent="0.25">
      <c r="A39" s="21"/>
      <c r="B39" s="3" t="s">
        <v>19</v>
      </c>
      <c r="C39" s="32"/>
      <c r="D39" s="17">
        <f>D36+D37+D38</f>
        <v>1480</v>
      </c>
      <c r="E39" s="10">
        <f t="shared" si="0"/>
        <v>0.53103695730175815</v>
      </c>
      <c r="F39" s="17">
        <f>F36+F37+F38</f>
        <v>71</v>
      </c>
      <c r="G39" s="10">
        <f t="shared" si="1"/>
        <v>2.5475421600287047E-2</v>
      </c>
      <c r="H39" s="17">
        <f>H36+H37+H38</f>
        <v>13</v>
      </c>
      <c r="I39" s="10">
        <f t="shared" si="2"/>
        <v>4.6645138141370645E-3</v>
      </c>
      <c r="J39" s="17">
        <f>J36+J37+J38</f>
        <v>747</v>
      </c>
      <c r="K39" s="10">
        <f t="shared" si="3"/>
        <v>0.26803013993541441</v>
      </c>
      <c r="L39" s="17">
        <f>L36+L37+L38</f>
        <v>225</v>
      </c>
      <c r="M39" s="10">
        <f t="shared" si="4"/>
        <v>8.073196986006459E-2</v>
      </c>
      <c r="N39" s="17">
        <f>N36+N37+N38</f>
        <v>38</v>
      </c>
      <c r="O39" s="10">
        <f t="shared" si="5"/>
        <v>1.3634732687477575E-2</v>
      </c>
      <c r="P39" s="17">
        <f>P36+P37+P38</f>
        <v>121</v>
      </c>
      <c r="Q39" s="10">
        <f t="shared" si="6"/>
        <v>4.3415859346968066E-2</v>
      </c>
      <c r="R39" s="17">
        <f>R36+R37+R38</f>
        <v>92</v>
      </c>
      <c r="S39" s="10">
        <f t="shared" si="7"/>
        <v>3.3010405453893076E-2</v>
      </c>
      <c r="T39" s="9">
        <f t="shared" si="8"/>
        <v>2787</v>
      </c>
      <c r="U39" s="11">
        <f t="shared" si="9"/>
        <v>1</v>
      </c>
    </row>
    <row r="40" spans="1:21" x14ac:dyDescent="0.25">
      <c r="A40" s="21"/>
      <c r="B40" s="3" t="s">
        <v>23</v>
      </c>
      <c r="C40" s="32" t="s">
        <v>26</v>
      </c>
      <c r="D40" s="17">
        <v>792</v>
      </c>
      <c r="E40" s="10">
        <f t="shared" si="0"/>
        <v>0.60969976905311773</v>
      </c>
      <c r="F40" s="17">
        <v>35</v>
      </c>
      <c r="G40" s="10">
        <f t="shared" si="1"/>
        <v>2.6943802925327175E-2</v>
      </c>
      <c r="H40" s="17">
        <v>8</v>
      </c>
      <c r="I40" s="10">
        <f t="shared" si="2"/>
        <v>6.1585835257890681E-3</v>
      </c>
      <c r="J40" s="17">
        <v>147</v>
      </c>
      <c r="K40" s="10">
        <f t="shared" si="3"/>
        <v>0.11316397228637413</v>
      </c>
      <c r="L40" s="17">
        <v>197</v>
      </c>
      <c r="M40" s="10">
        <f t="shared" si="4"/>
        <v>0.15165511932255582</v>
      </c>
      <c r="N40" s="17">
        <v>27</v>
      </c>
      <c r="O40" s="10">
        <f t="shared" si="5"/>
        <v>2.0785219399538105E-2</v>
      </c>
      <c r="P40" s="17">
        <v>45</v>
      </c>
      <c r="Q40" s="10">
        <f t="shared" si="6"/>
        <v>3.4642032332563508E-2</v>
      </c>
      <c r="R40" s="17">
        <v>48</v>
      </c>
      <c r="S40" s="10">
        <f t="shared" si="7"/>
        <v>3.695150115473441E-2</v>
      </c>
      <c r="T40" s="9">
        <f t="shared" si="8"/>
        <v>1299</v>
      </c>
      <c r="U40" s="11">
        <f t="shared" si="9"/>
        <v>1</v>
      </c>
    </row>
    <row r="41" spans="1:21" x14ac:dyDescent="0.25">
      <c r="A41" s="21"/>
      <c r="B41" s="3" t="s">
        <v>4</v>
      </c>
      <c r="C41" s="32"/>
      <c r="D41" s="17">
        <v>1065</v>
      </c>
      <c r="E41" s="10">
        <f t="shared" si="0"/>
        <v>0.90870307167235498</v>
      </c>
      <c r="F41" s="17">
        <v>12</v>
      </c>
      <c r="G41" s="10">
        <f t="shared" si="1"/>
        <v>1.0238907849829351E-2</v>
      </c>
      <c r="H41" s="17">
        <v>2</v>
      </c>
      <c r="I41" s="10">
        <f t="shared" si="2"/>
        <v>1.7064846416382253E-3</v>
      </c>
      <c r="J41" s="17">
        <v>33</v>
      </c>
      <c r="K41" s="10">
        <f t="shared" si="3"/>
        <v>2.8156996587030716E-2</v>
      </c>
      <c r="L41" s="17">
        <v>2</v>
      </c>
      <c r="M41" s="10">
        <f t="shared" si="4"/>
        <v>1.7064846416382253E-3</v>
      </c>
      <c r="N41" s="17">
        <v>14</v>
      </c>
      <c r="O41" s="10">
        <f t="shared" si="5"/>
        <v>1.1945392491467578E-2</v>
      </c>
      <c r="P41" s="17">
        <v>22</v>
      </c>
      <c r="Q41" s="10">
        <f t="shared" si="6"/>
        <v>1.877133105802048E-2</v>
      </c>
      <c r="R41" s="17">
        <v>22</v>
      </c>
      <c r="S41" s="10">
        <f t="shared" si="7"/>
        <v>1.877133105802048E-2</v>
      </c>
      <c r="T41" s="9">
        <f t="shared" si="8"/>
        <v>1172</v>
      </c>
      <c r="U41" s="11">
        <f t="shared" si="9"/>
        <v>1</v>
      </c>
    </row>
    <row r="42" spans="1:21" x14ac:dyDescent="0.25">
      <c r="A42" s="21"/>
      <c r="B42" s="3" t="s">
        <v>5</v>
      </c>
      <c r="C42" s="32"/>
      <c r="D42" s="17">
        <v>111</v>
      </c>
      <c r="E42" s="10">
        <f t="shared" si="0"/>
        <v>0.9098360655737705</v>
      </c>
      <c r="F42" s="17">
        <v>8</v>
      </c>
      <c r="G42" s="10">
        <f t="shared" si="1"/>
        <v>6.5573770491803282E-2</v>
      </c>
      <c r="H42" s="17">
        <v>0</v>
      </c>
      <c r="I42" s="10">
        <f t="shared" si="2"/>
        <v>0</v>
      </c>
      <c r="J42" s="17">
        <v>1</v>
      </c>
      <c r="K42" s="10">
        <f t="shared" si="3"/>
        <v>8.1967213114754103E-3</v>
      </c>
      <c r="L42" s="17">
        <v>1</v>
      </c>
      <c r="M42" s="10">
        <f t="shared" si="4"/>
        <v>8.1967213114754103E-3</v>
      </c>
      <c r="N42" s="17">
        <v>0</v>
      </c>
      <c r="O42" s="10">
        <f t="shared" si="5"/>
        <v>0</v>
      </c>
      <c r="P42" s="17">
        <v>0</v>
      </c>
      <c r="Q42" s="10">
        <f t="shared" si="6"/>
        <v>0</v>
      </c>
      <c r="R42" s="17">
        <v>1</v>
      </c>
      <c r="S42" s="10">
        <f t="shared" si="7"/>
        <v>8.1967213114754103E-3</v>
      </c>
      <c r="T42" s="9">
        <f t="shared" si="8"/>
        <v>122</v>
      </c>
      <c r="U42" s="11">
        <f t="shared" si="9"/>
        <v>1</v>
      </c>
    </row>
    <row r="43" spans="1:21" x14ac:dyDescent="0.25">
      <c r="A43" s="21"/>
      <c r="B43" s="3" t="s">
        <v>19</v>
      </c>
      <c r="C43" s="32"/>
      <c r="D43" s="17">
        <f>D40+D41+D42</f>
        <v>1968</v>
      </c>
      <c r="E43" s="10">
        <f t="shared" si="0"/>
        <v>0.75896644812957959</v>
      </c>
      <c r="F43" s="17">
        <f>F40+F41+F42</f>
        <v>55</v>
      </c>
      <c r="G43" s="10">
        <f t="shared" si="1"/>
        <v>2.1210952564596992E-2</v>
      </c>
      <c r="H43" s="17">
        <f>H40+H41+H42</f>
        <v>10</v>
      </c>
      <c r="I43" s="10">
        <f t="shared" si="2"/>
        <v>3.8565368299267257E-3</v>
      </c>
      <c r="J43" s="17">
        <f>J40+J41+J42</f>
        <v>181</v>
      </c>
      <c r="K43" s="10">
        <f t="shared" si="3"/>
        <v>6.9803316621673731E-2</v>
      </c>
      <c r="L43" s="17">
        <f>L40+L41+L42</f>
        <v>200</v>
      </c>
      <c r="M43" s="10">
        <f t="shared" si="4"/>
        <v>7.7130736598534519E-2</v>
      </c>
      <c r="N43" s="17">
        <f>N40+N41+N42</f>
        <v>41</v>
      </c>
      <c r="O43" s="10">
        <f t="shared" si="5"/>
        <v>1.5811801002699577E-2</v>
      </c>
      <c r="P43" s="17">
        <f>P40+P41+P42</f>
        <v>67</v>
      </c>
      <c r="Q43" s="10">
        <f t="shared" si="6"/>
        <v>2.5838796760509063E-2</v>
      </c>
      <c r="R43" s="17">
        <f>R40+R41+R42</f>
        <v>71</v>
      </c>
      <c r="S43" s="10">
        <f t="shared" si="7"/>
        <v>2.7381411492479753E-2</v>
      </c>
      <c r="T43" s="9">
        <f t="shared" si="8"/>
        <v>2593</v>
      </c>
      <c r="U43" s="11">
        <f t="shared" si="9"/>
        <v>0.99999999999999989</v>
      </c>
    </row>
    <row r="44" spans="1:21" x14ac:dyDescent="0.25">
      <c r="A44" s="21"/>
      <c r="B44" s="4" t="s">
        <v>23</v>
      </c>
      <c r="C44" s="32" t="s">
        <v>25</v>
      </c>
      <c r="D44" s="17">
        <v>1099</v>
      </c>
      <c r="E44" s="10">
        <f t="shared" si="0"/>
        <v>0.84214559386973176</v>
      </c>
      <c r="F44" s="18">
        <v>35</v>
      </c>
      <c r="G44" s="10">
        <f t="shared" si="1"/>
        <v>2.681992337164751E-2</v>
      </c>
      <c r="H44" s="18">
        <v>12</v>
      </c>
      <c r="I44" s="10">
        <f t="shared" si="2"/>
        <v>9.1954022988505746E-3</v>
      </c>
      <c r="J44" s="18">
        <v>68</v>
      </c>
      <c r="K44" s="10">
        <f t="shared" si="3"/>
        <v>5.2107279693486587E-2</v>
      </c>
      <c r="L44" s="18">
        <v>15</v>
      </c>
      <c r="M44" s="10">
        <f t="shared" si="4"/>
        <v>1.1494252873563218E-2</v>
      </c>
      <c r="N44" s="18">
        <v>12</v>
      </c>
      <c r="O44" s="10">
        <f t="shared" si="5"/>
        <v>9.1954022988505746E-3</v>
      </c>
      <c r="P44" s="18">
        <v>26</v>
      </c>
      <c r="Q44" s="10">
        <f t="shared" si="6"/>
        <v>1.9923371647509579E-2</v>
      </c>
      <c r="R44" s="18">
        <v>38</v>
      </c>
      <c r="S44" s="10">
        <f t="shared" si="7"/>
        <v>2.9118773946360154E-2</v>
      </c>
      <c r="T44" s="9">
        <f t="shared" si="8"/>
        <v>1305</v>
      </c>
      <c r="U44" s="11">
        <f t="shared" si="9"/>
        <v>1</v>
      </c>
    </row>
    <row r="45" spans="1:21" x14ac:dyDescent="0.25">
      <c r="A45" s="21"/>
      <c r="B45" s="3" t="s">
        <v>4</v>
      </c>
      <c r="C45" s="32"/>
      <c r="D45" s="17">
        <v>980</v>
      </c>
      <c r="E45" s="10">
        <f t="shared" si="0"/>
        <v>0.9219190968955786</v>
      </c>
      <c r="F45" s="18">
        <v>15</v>
      </c>
      <c r="G45" s="10">
        <f t="shared" si="1"/>
        <v>1.4111006585136407E-2</v>
      </c>
      <c r="H45" s="18">
        <v>12</v>
      </c>
      <c r="I45" s="10">
        <f t="shared" si="2"/>
        <v>1.1288805268109126E-2</v>
      </c>
      <c r="J45" s="18">
        <v>22</v>
      </c>
      <c r="K45" s="10">
        <f t="shared" si="3"/>
        <v>2.0696142991533398E-2</v>
      </c>
      <c r="L45" s="18">
        <v>1</v>
      </c>
      <c r="M45" s="10">
        <f t="shared" si="4"/>
        <v>9.4073377234242712E-4</v>
      </c>
      <c r="N45" s="18">
        <v>16</v>
      </c>
      <c r="O45" s="10">
        <f t="shared" si="5"/>
        <v>1.5051740357478834E-2</v>
      </c>
      <c r="P45" s="18">
        <v>7</v>
      </c>
      <c r="Q45" s="10">
        <f t="shared" si="6"/>
        <v>6.58513640639699E-3</v>
      </c>
      <c r="R45" s="18">
        <v>10</v>
      </c>
      <c r="S45" s="10">
        <f t="shared" si="7"/>
        <v>9.4073377234242701E-3</v>
      </c>
      <c r="T45" s="9">
        <f t="shared" si="8"/>
        <v>1063</v>
      </c>
      <c r="U45" s="11">
        <f t="shared" si="9"/>
        <v>1</v>
      </c>
    </row>
    <row r="46" spans="1:21" x14ac:dyDescent="0.25">
      <c r="A46" s="21"/>
      <c r="B46" s="3" t="s">
        <v>5</v>
      </c>
      <c r="C46" s="32"/>
      <c r="D46" s="18">
        <v>99</v>
      </c>
      <c r="E46" s="10">
        <f t="shared" si="0"/>
        <v>0.87610619469026552</v>
      </c>
      <c r="F46" s="18">
        <v>9</v>
      </c>
      <c r="G46" s="10">
        <f t="shared" si="1"/>
        <v>7.9646017699115043E-2</v>
      </c>
      <c r="H46" s="18">
        <v>1</v>
      </c>
      <c r="I46" s="10">
        <f t="shared" si="2"/>
        <v>8.8495575221238937E-3</v>
      </c>
      <c r="J46" s="18">
        <v>0</v>
      </c>
      <c r="K46" s="10">
        <f t="shared" si="3"/>
        <v>0</v>
      </c>
      <c r="L46" s="18">
        <v>0</v>
      </c>
      <c r="M46" s="10">
        <f t="shared" si="4"/>
        <v>0</v>
      </c>
      <c r="N46" s="18">
        <v>2</v>
      </c>
      <c r="O46" s="10">
        <f t="shared" si="5"/>
        <v>1.7699115044247787E-2</v>
      </c>
      <c r="P46" s="18">
        <v>1</v>
      </c>
      <c r="Q46" s="10">
        <f t="shared" si="6"/>
        <v>8.8495575221238937E-3</v>
      </c>
      <c r="R46" s="18">
        <v>1</v>
      </c>
      <c r="S46" s="10">
        <f t="shared" si="7"/>
        <v>8.8495575221238937E-3</v>
      </c>
      <c r="T46" s="9">
        <f t="shared" si="8"/>
        <v>113</v>
      </c>
      <c r="U46" s="11">
        <f t="shared" si="9"/>
        <v>1</v>
      </c>
    </row>
    <row r="47" spans="1:21" x14ac:dyDescent="0.25">
      <c r="A47" s="22"/>
      <c r="B47" s="3" t="s">
        <v>19</v>
      </c>
      <c r="C47" s="32"/>
      <c r="D47" s="17">
        <f>D44+D45+D46</f>
        <v>2178</v>
      </c>
      <c r="E47" s="10">
        <f t="shared" si="0"/>
        <v>0.87787182587666268</v>
      </c>
      <c r="F47" s="17">
        <f>F44+F45+F46</f>
        <v>59</v>
      </c>
      <c r="G47" s="10">
        <f t="shared" si="1"/>
        <v>2.3780733575171301E-2</v>
      </c>
      <c r="H47" s="17">
        <f>H44+H45+H46</f>
        <v>25</v>
      </c>
      <c r="I47" s="10">
        <f t="shared" si="2"/>
        <v>1.007658202337767E-2</v>
      </c>
      <c r="J47" s="17">
        <f>J44+J45+J46</f>
        <v>90</v>
      </c>
      <c r="K47" s="10">
        <f t="shared" si="3"/>
        <v>3.6275695284159616E-2</v>
      </c>
      <c r="L47" s="17">
        <f>L44+L45+L46</f>
        <v>16</v>
      </c>
      <c r="M47" s="10">
        <f t="shared" si="4"/>
        <v>6.4490124949617093E-3</v>
      </c>
      <c r="N47" s="17">
        <f>N44+N45+N46</f>
        <v>30</v>
      </c>
      <c r="O47" s="10">
        <f t="shared" si="5"/>
        <v>1.2091898428053204E-2</v>
      </c>
      <c r="P47" s="17">
        <f>P44+P45+P46</f>
        <v>34</v>
      </c>
      <c r="Q47" s="10">
        <f t="shared" si="6"/>
        <v>1.3704151551793631E-2</v>
      </c>
      <c r="R47" s="17">
        <f>R44+R45+R46</f>
        <v>49</v>
      </c>
      <c r="S47" s="10">
        <f t="shared" si="7"/>
        <v>1.9750100765820233E-2</v>
      </c>
      <c r="T47" s="9">
        <f t="shared" si="8"/>
        <v>2481</v>
      </c>
      <c r="U47" s="11">
        <f t="shared" si="9"/>
        <v>1</v>
      </c>
    </row>
    <row r="48" spans="1:21" x14ac:dyDescent="0.25">
      <c r="A48" s="26">
        <v>2019</v>
      </c>
      <c r="B48" s="7" t="s">
        <v>23</v>
      </c>
      <c r="C48" s="29" t="s">
        <v>30</v>
      </c>
      <c r="D48" s="13">
        <v>501</v>
      </c>
      <c r="E48" s="14">
        <f t="shared" si="0"/>
        <v>0.3533145275035261</v>
      </c>
      <c r="F48" s="13">
        <v>52</v>
      </c>
      <c r="G48" s="14">
        <f t="shared" si="1"/>
        <v>3.6671368124118475E-2</v>
      </c>
      <c r="H48" s="13">
        <v>4</v>
      </c>
      <c r="I48" s="14">
        <f t="shared" si="2"/>
        <v>2.8208744710860366E-3</v>
      </c>
      <c r="J48" s="13">
        <v>650</v>
      </c>
      <c r="K48" s="14">
        <f t="shared" si="3"/>
        <v>0.45839210155148097</v>
      </c>
      <c r="L48" s="13">
        <v>30</v>
      </c>
      <c r="M48" s="14">
        <f t="shared" si="4"/>
        <v>2.1156558533145273E-2</v>
      </c>
      <c r="N48" s="13">
        <v>15</v>
      </c>
      <c r="O48" s="14">
        <f t="shared" si="5"/>
        <v>1.0578279266572637E-2</v>
      </c>
      <c r="P48" s="13">
        <v>115</v>
      </c>
      <c r="Q48" s="14">
        <f t="shared" si="6"/>
        <v>8.1100141043723553E-2</v>
      </c>
      <c r="R48" s="13">
        <v>51</v>
      </c>
      <c r="S48" s="14">
        <f t="shared" si="7"/>
        <v>3.5966149506346967E-2</v>
      </c>
      <c r="T48" s="13">
        <f t="shared" si="8"/>
        <v>1418</v>
      </c>
      <c r="U48" s="15">
        <f t="shared" si="9"/>
        <v>1</v>
      </c>
    </row>
    <row r="49" spans="1:21" x14ac:dyDescent="0.25">
      <c r="A49" s="26"/>
      <c r="B49" s="7" t="s">
        <v>4</v>
      </c>
      <c r="C49" s="29"/>
      <c r="D49" s="13">
        <v>846</v>
      </c>
      <c r="E49" s="14">
        <f t="shared" si="0"/>
        <v>0.77685950413223137</v>
      </c>
      <c r="F49" s="13">
        <v>8</v>
      </c>
      <c r="G49" s="14">
        <f t="shared" si="1"/>
        <v>7.3461891643709825E-3</v>
      </c>
      <c r="H49" s="13">
        <v>8</v>
      </c>
      <c r="I49" s="14">
        <f t="shared" si="2"/>
        <v>7.3461891643709825E-3</v>
      </c>
      <c r="J49" s="13">
        <v>22</v>
      </c>
      <c r="K49" s="14">
        <f t="shared" si="3"/>
        <v>2.0202020202020204E-2</v>
      </c>
      <c r="L49" s="13">
        <v>109</v>
      </c>
      <c r="M49" s="14">
        <f t="shared" si="4"/>
        <v>0.10009182736455463</v>
      </c>
      <c r="N49" s="13">
        <v>13</v>
      </c>
      <c r="O49" s="14">
        <f t="shared" si="5"/>
        <v>1.1937557392102846E-2</v>
      </c>
      <c r="P49" s="13">
        <v>39</v>
      </c>
      <c r="Q49" s="14">
        <f t="shared" si="6"/>
        <v>3.5812672176308541E-2</v>
      </c>
      <c r="R49" s="13">
        <v>44</v>
      </c>
      <c r="S49" s="14">
        <f t="shared" si="7"/>
        <v>4.0404040404040407E-2</v>
      </c>
      <c r="T49" s="13">
        <f t="shared" si="8"/>
        <v>1089</v>
      </c>
      <c r="U49" s="15">
        <f t="shared" si="9"/>
        <v>1</v>
      </c>
    </row>
    <row r="50" spans="1:21" x14ac:dyDescent="0.25">
      <c r="A50" s="26"/>
      <c r="B50" s="7" t="s">
        <v>5</v>
      </c>
      <c r="C50" s="29"/>
      <c r="D50" s="13">
        <v>95</v>
      </c>
      <c r="E50" s="14">
        <f t="shared" si="0"/>
        <v>0.87962962962962965</v>
      </c>
      <c r="F50" s="13">
        <v>3</v>
      </c>
      <c r="G50" s="14">
        <f t="shared" si="1"/>
        <v>2.7777777777777776E-2</v>
      </c>
      <c r="H50" s="13">
        <v>1</v>
      </c>
      <c r="I50" s="14">
        <f t="shared" si="2"/>
        <v>9.2592592592592587E-3</v>
      </c>
      <c r="J50" s="13">
        <v>0</v>
      </c>
      <c r="K50" s="14">
        <f t="shared" si="3"/>
        <v>0</v>
      </c>
      <c r="L50" s="13">
        <v>2</v>
      </c>
      <c r="M50" s="14">
        <f t="shared" si="4"/>
        <v>1.8518518518518517E-2</v>
      </c>
      <c r="N50" s="13">
        <v>0</v>
      </c>
      <c r="O50" s="14">
        <f t="shared" si="5"/>
        <v>0</v>
      </c>
      <c r="P50" s="13">
        <v>2</v>
      </c>
      <c r="Q50" s="14">
        <f t="shared" si="6"/>
        <v>1.8518518518518517E-2</v>
      </c>
      <c r="R50" s="13">
        <v>5</v>
      </c>
      <c r="S50" s="14">
        <f t="shared" si="7"/>
        <v>4.6296296296296294E-2</v>
      </c>
      <c r="T50" s="13">
        <f t="shared" si="8"/>
        <v>108</v>
      </c>
      <c r="U50" s="15">
        <f t="shared" si="9"/>
        <v>1</v>
      </c>
    </row>
    <row r="51" spans="1:21" x14ac:dyDescent="0.25">
      <c r="A51" s="26"/>
      <c r="B51" s="7" t="s">
        <v>19</v>
      </c>
      <c r="C51" s="29"/>
      <c r="D51" s="13">
        <v>1442</v>
      </c>
      <c r="E51" s="14">
        <f t="shared" si="0"/>
        <v>0.55143403441682604</v>
      </c>
      <c r="F51" s="13">
        <v>63</v>
      </c>
      <c r="G51" s="14">
        <f t="shared" si="1"/>
        <v>2.4091778202676863E-2</v>
      </c>
      <c r="H51" s="13">
        <v>13</v>
      </c>
      <c r="I51" s="14">
        <f t="shared" si="2"/>
        <v>4.9713193116634798E-3</v>
      </c>
      <c r="J51" s="13">
        <v>672</v>
      </c>
      <c r="K51" s="14">
        <f t="shared" si="3"/>
        <v>0.25697896749521987</v>
      </c>
      <c r="L51" s="13">
        <v>141</v>
      </c>
      <c r="M51" s="14">
        <f t="shared" si="4"/>
        <v>5.3919694072657745E-2</v>
      </c>
      <c r="N51" s="13">
        <v>28</v>
      </c>
      <c r="O51" s="14">
        <f t="shared" si="5"/>
        <v>1.0707456978967494E-2</v>
      </c>
      <c r="P51" s="13">
        <v>156</v>
      </c>
      <c r="Q51" s="14">
        <f t="shared" si="6"/>
        <v>5.9655831739961758E-2</v>
      </c>
      <c r="R51" s="13">
        <v>100</v>
      </c>
      <c r="S51" s="14">
        <f t="shared" si="7"/>
        <v>3.8240917782026769E-2</v>
      </c>
      <c r="T51" s="13">
        <f t="shared" si="8"/>
        <v>2615</v>
      </c>
      <c r="U51" s="15">
        <f t="shared" si="9"/>
        <v>1</v>
      </c>
    </row>
    <row r="52" spans="1:21" x14ac:dyDescent="0.25">
      <c r="A52" s="26"/>
      <c r="B52" s="7" t="s">
        <v>23</v>
      </c>
      <c r="C52" s="29" t="s">
        <v>29</v>
      </c>
      <c r="D52" s="13">
        <v>832</v>
      </c>
      <c r="E52" s="14">
        <f t="shared" si="0"/>
        <v>0.66934835076428001</v>
      </c>
      <c r="F52" s="13">
        <v>30</v>
      </c>
      <c r="G52" s="14">
        <f t="shared" si="1"/>
        <v>2.413515687851971E-2</v>
      </c>
      <c r="H52" s="13">
        <v>11</v>
      </c>
      <c r="I52" s="14">
        <f t="shared" si="2"/>
        <v>8.8495575221238937E-3</v>
      </c>
      <c r="J52" s="13">
        <v>177</v>
      </c>
      <c r="K52" s="14">
        <f t="shared" si="3"/>
        <v>0.14239742558326629</v>
      </c>
      <c r="L52" s="13">
        <v>67</v>
      </c>
      <c r="M52" s="14">
        <f t="shared" si="4"/>
        <v>5.3901850362027354E-2</v>
      </c>
      <c r="N52" s="13">
        <v>18</v>
      </c>
      <c r="O52" s="14">
        <f t="shared" si="5"/>
        <v>1.4481094127111826E-2</v>
      </c>
      <c r="P52" s="13">
        <v>48</v>
      </c>
      <c r="Q52" s="14">
        <f t="shared" si="6"/>
        <v>3.8616251005631534E-2</v>
      </c>
      <c r="R52" s="13">
        <v>60</v>
      </c>
      <c r="S52" s="14">
        <f t="shared" si="7"/>
        <v>4.8270313757039419E-2</v>
      </c>
      <c r="T52" s="13">
        <f t="shared" si="8"/>
        <v>1243</v>
      </c>
      <c r="U52" s="15">
        <f t="shared" si="9"/>
        <v>1</v>
      </c>
    </row>
    <row r="53" spans="1:21" x14ac:dyDescent="0.25">
      <c r="A53" s="26"/>
      <c r="B53" s="7" t="s">
        <v>4</v>
      </c>
      <c r="C53" s="29"/>
      <c r="D53" s="13">
        <v>872</v>
      </c>
      <c r="E53" s="14">
        <f t="shared" si="0"/>
        <v>0.89989680082559342</v>
      </c>
      <c r="F53" s="13">
        <v>20</v>
      </c>
      <c r="G53" s="14">
        <f t="shared" si="1"/>
        <v>2.063983488132095E-2</v>
      </c>
      <c r="H53" s="13">
        <v>7</v>
      </c>
      <c r="I53" s="14">
        <f t="shared" si="2"/>
        <v>7.2239422084623322E-3</v>
      </c>
      <c r="J53" s="13">
        <v>28</v>
      </c>
      <c r="K53" s="14">
        <f t="shared" si="3"/>
        <v>2.8895768833849329E-2</v>
      </c>
      <c r="L53" s="13">
        <v>4</v>
      </c>
      <c r="M53" s="14">
        <f t="shared" si="4"/>
        <v>4.1279669762641896E-3</v>
      </c>
      <c r="N53" s="13">
        <v>6</v>
      </c>
      <c r="O53" s="14">
        <f t="shared" si="5"/>
        <v>6.1919504643962852E-3</v>
      </c>
      <c r="P53" s="13">
        <v>18</v>
      </c>
      <c r="Q53" s="14">
        <f t="shared" si="6"/>
        <v>1.8575851393188854E-2</v>
      </c>
      <c r="R53" s="13">
        <v>14</v>
      </c>
      <c r="S53" s="14">
        <f t="shared" si="7"/>
        <v>1.4447884416924664E-2</v>
      </c>
      <c r="T53" s="13">
        <f t="shared" si="8"/>
        <v>969</v>
      </c>
      <c r="U53" s="15">
        <f t="shared" si="9"/>
        <v>1</v>
      </c>
    </row>
    <row r="54" spans="1:21" x14ac:dyDescent="0.25">
      <c r="A54" s="26"/>
      <c r="B54" s="7" t="s">
        <v>5</v>
      </c>
      <c r="C54" s="29"/>
      <c r="D54" s="13">
        <v>75</v>
      </c>
      <c r="E54" s="14">
        <f t="shared" ref="E54:E59" si="10">D54/T54</f>
        <v>0.92592592592592593</v>
      </c>
      <c r="F54" s="13">
        <v>2</v>
      </c>
      <c r="G54" s="14">
        <f t="shared" si="1"/>
        <v>2.4691358024691357E-2</v>
      </c>
      <c r="H54" s="13">
        <v>2</v>
      </c>
      <c r="I54" s="14">
        <f t="shared" si="2"/>
        <v>2.4691358024691357E-2</v>
      </c>
      <c r="J54" s="13">
        <v>0</v>
      </c>
      <c r="K54" s="14">
        <f t="shared" si="3"/>
        <v>0</v>
      </c>
      <c r="L54" s="13">
        <v>0</v>
      </c>
      <c r="M54" s="14">
        <f t="shared" si="4"/>
        <v>0</v>
      </c>
      <c r="N54" s="13">
        <v>1</v>
      </c>
      <c r="O54" s="14">
        <f t="shared" si="5"/>
        <v>1.2345679012345678E-2</v>
      </c>
      <c r="P54" s="13">
        <v>1</v>
      </c>
      <c r="Q54" s="14">
        <f t="shared" si="6"/>
        <v>1.2345679012345678E-2</v>
      </c>
      <c r="R54" s="13">
        <v>0</v>
      </c>
      <c r="S54" s="14">
        <f t="shared" si="7"/>
        <v>0</v>
      </c>
      <c r="T54" s="13">
        <f t="shared" si="8"/>
        <v>81</v>
      </c>
      <c r="U54" s="15">
        <f t="shared" si="9"/>
        <v>1</v>
      </c>
    </row>
    <row r="55" spans="1:21" x14ac:dyDescent="0.25">
      <c r="A55" s="26"/>
      <c r="B55" s="7" t="s">
        <v>19</v>
      </c>
      <c r="C55" s="29"/>
      <c r="D55" s="13">
        <v>1779</v>
      </c>
      <c r="E55" s="14">
        <f t="shared" si="10"/>
        <v>0.77583951155691233</v>
      </c>
      <c r="F55" s="13">
        <v>52</v>
      </c>
      <c r="G55" s="14">
        <f t="shared" si="1"/>
        <v>2.2677714784125599E-2</v>
      </c>
      <c r="H55" s="13">
        <v>20</v>
      </c>
      <c r="I55" s="14">
        <f t="shared" si="2"/>
        <v>8.7221979938944608E-3</v>
      </c>
      <c r="J55" s="13">
        <v>205</v>
      </c>
      <c r="K55" s="14">
        <f t="shared" si="3"/>
        <v>8.9402529437418235E-2</v>
      </c>
      <c r="L55" s="13">
        <v>71</v>
      </c>
      <c r="M55" s="14">
        <f t="shared" si="4"/>
        <v>3.0963802878325338E-2</v>
      </c>
      <c r="N55" s="13">
        <v>25</v>
      </c>
      <c r="O55" s="14">
        <f t="shared" si="5"/>
        <v>1.0902747492368076E-2</v>
      </c>
      <c r="P55" s="13">
        <v>67</v>
      </c>
      <c r="Q55" s="14">
        <f t="shared" si="6"/>
        <v>2.9219363279546447E-2</v>
      </c>
      <c r="R55" s="13">
        <v>74</v>
      </c>
      <c r="S55" s="14">
        <f t="shared" si="7"/>
        <v>3.2272132577409504E-2</v>
      </c>
      <c r="T55" s="13">
        <f t="shared" si="8"/>
        <v>2293</v>
      </c>
      <c r="U55" s="15">
        <f t="shared" si="9"/>
        <v>1</v>
      </c>
    </row>
    <row r="56" spans="1:21" x14ac:dyDescent="0.25">
      <c r="A56" s="26"/>
      <c r="B56" s="8" t="s">
        <v>23</v>
      </c>
      <c r="C56" s="29" t="s">
        <v>28</v>
      </c>
      <c r="D56" s="13">
        <v>795</v>
      </c>
      <c r="E56" s="14">
        <f t="shared" si="10"/>
        <v>0.83772391991570072</v>
      </c>
      <c r="F56" s="16">
        <v>35</v>
      </c>
      <c r="G56" s="14">
        <f t="shared" si="1"/>
        <v>3.6880927291886197E-2</v>
      </c>
      <c r="H56" s="16">
        <v>5</v>
      </c>
      <c r="I56" s="14">
        <f t="shared" ref="I56:I59" si="11">H56/T56</f>
        <v>5.268703898840885E-3</v>
      </c>
      <c r="J56" s="16">
        <v>48</v>
      </c>
      <c r="K56" s="14">
        <f t="shared" ref="K56:K71" si="12">J56/T56</f>
        <v>5.0579557428872497E-2</v>
      </c>
      <c r="L56" s="16">
        <v>7</v>
      </c>
      <c r="M56" s="14">
        <f t="shared" ref="M56:M71" si="13">L56/T56</f>
        <v>7.3761854583772393E-3</v>
      </c>
      <c r="N56" s="16">
        <v>13</v>
      </c>
      <c r="O56" s="14">
        <f t="shared" si="5"/>
        <v>1.3698630136986301E-2</v>
      </c>
      <c r="P56" s="16">
        <v>27</v>
      </c>
      <c r="Q56" s="14">
        <f t="shared" si="6"/>
        <v>2.8451001053740779E-2</v>
      </c>
      <c r="R56" s="16">
        <v>19</v>
      </c>
      <c r="S56" s="14">
        <f t="shared" si="7"/>
        <v>2.0021074815595362E-2</v>
      </c>
      <c r="T56" s="13">
        <f t="shared" si="8"/>
        <v>949</v>
      </c>
      <c r="U56" s="15">
        <f t="shared" si="9"/>
        <v>1</v>
      </c>
    </row>
    <row r="57" spans="1:21" x14ac:dyDescent="0.25">
      <c r="A57" s="26"/>
      <c r="B57" s="7" t="s">
        <v>4</v>
      </c>
      <c r="C57" s="29"/>
      <c r="D57" s="13">
        <v>734</v>
      </c>
      <c r="E57" s="14">
        <f t="shared" si="10"/>
        <v>0.90061349693251536</v>
      </c>
      <c r="F57" s="16">
        <v>17</v>
      </c>
      <c r="G57" s="14">
        <f t="shared" ref="G57:G59" si="14">F57/T57</f>
        <v>2.0858895705521473E-2</v>
      </c>
      <c r="H57" s="16">
        <v>6</v>
      </c>
      <c r="I57" s="14">
        <f t="shared" si="11"/>
        <v>7.3619631901840491E-3</v>
      </c>
      <c r="J57" s="16">
        <v>22</v>
      </c>
      <c r="K57" s="14">
        <f t="shared" si="12"/>
        <v>2.6993865030674847E-2</v>
      </c>
      <c r="L57" s="16">
        <v>3</v>
      </c>
      <c r="M57" s="14">
        <f t="shared" si="13"/>
        <v>3.6809815950920245E-3</v>
      </c>
      <c r="N57" s="16">
        <v>6</v>
      </c>
      <c r="O57" s="14">
        <f t="shared" ref="O57:O71" si="15">N57/T57</f>
        <v>7.3619631901840491E-3</v>
      </c>
      <c r="P57" s="16">
        <v>12</v>
      </c>
      <c r="Q57" s="14">
        <f t="shared" ref="Q57:Q71" si="16">P57/T57</f>
        <v>1.4723926380368098E-2</v>
      </c>
      <c r="R57" s="16">
        <v>15</v>
      </c>
      <c r="S57" s="14">
        <f t="shared" si="7"/>
        <v>1.8404907975460124E-2</v>
      </c>
      <c r="T57" s="13">
        <f t="shared" si="8"/>
        <v>815</v>
      </c>
      <c r="U57" s="15">
        <f t="shared" si="9"/>
        <v>1</v>
      </c>
    </row>
    <row r="58" spans="1:21" x14ac:dyDescent="0.25">
      <c r="A58" s="26"/>
      <c r="B58" s="7" t="s">
        <v>5</v>
      </c>
      <c r="C58" s="29"/>
      <c r="D58" s="16">
        <v>92</v>
      </c>
      <c r="E58" s="14">
        <f t="shared" si="10"/>
        <v>0.92929292929292928</v>
      </c>
      <c r="F58" s="16">
        <v>3</v>
      </c>
      <c r="G58" s="14">
        <f t="shared" si="14"/>
        <v>3.0303030303030304E-2</v>
      </c>
      <c r="H58" s="16">
        <v>2</v>
      </c>
      <c r="I58" s="14">
        <f t="shared" si="11"/>
        <v>2.0202020202020204E-2</v>
      </c>
      <c r="J58" s="16">
        <v>0</v>
      </c>
      <c r="K58" s="14">
        <f t="shared" si="12"/>
        <v>0</v>
      </c>
      <c r="L58" s="16">
        <v>0</v>
      </c>
      <c r="M58" s="14">
        <f t="shared" si="13"/>
        <v>0</v>
      </c>
      <c r="N58" s="16">
        <v>2</v>
      </c>
      <c r="O58" s="14">
        <f t="shared" si="15"/>
        <v>2.0202020202020204E-2</v>
      </c>
      <c r="P58" s="16">
        <v>0</v>
      </c>
      <c r="Q58" s="14">
        <f t="shared" si="16"/>
        <v>0</v>
      </c>
      <c r="R58" s="16">
        <v>0</v>
      </c>
      <c r="S58" s="14">
        <f t="shared" si="7"/>
        <v>0</v>
      </c>
      <c r="T58" s="13">
        <f t="shared" ref="T58:T71" si="17">R58+P58+N58+L58+J58+H58+F58+D58</f>
        <v>99</v>
      </c>
      <c r="U58" s="15">
        <f t="shared" ref="U58:U71" si="18">S58+Q58+O58+M58+K58+I58+G58+E58</f>
        <v>1</v>
      </c>
    </row>
    <row r="59" spans="1:21" x14ac:dyDescent="0.25">
      <c r="A59" s="27"/>
      <c r="B59" s="7" t="s">
        <v>19</v>
      </c>
      <c r="C59" s="29"/>
      <c r="D59" s="16">
        <v>1621</v>
      </c>
      <c r="E59" s="14">
        <f t="shared" si="10"/>
        <v>0.87010198604401501</v>
      </c>
      <c r="F59" s="16">
        <v>55</v>
      </c>
      <c r="G59" s="14">
        <f t="shared" si="14"/>
        <v>2.9522275899087493E-2</v>
      </c>
      <c r="H59" s="16">
        <v>13</v>
      </c>
      <c r="I59" s="14">
        <f t="shared" si="11"/>
        <v>6.9779924852388618E-3</v>
      </c>
      <c r="J59" s="16">
        <v>70</v>
      </c>
      <c r="K59" s="14">
        <f t="shared" si="12"/>
        <v>3.7573805689747719E-2</v>
      </c>
      <c r="L59" s="16">
        <v>10</v>
      </c>
      <c r="M59" s="14">
        <f t="shared" si="13"/>
        <v>5.3676865271068174E-3</v>
      </c>
      <c r="N59" s="16">
        <v>21</v>
      </c>
      <c r="O59" s="14">
        <f t="shared" si="15"/>
        <v>1.1272141706924315E-2</v>
      </c>
      <c r="P59" s="16">
        <v>39</v>
      </c>
      <c r="Q59" s="14">
        <f t="shared" si="16"/>
        <v>2.0933977455716585E-2</v>
      </c>
      <c r="R59" s="16">
        <v>34</v>
      </c>
      <c r="S59" s="14">
        <f t="shared" ref="S59:S71" si="19">R59/T59</f>
        <v>1.8250134192163179E-2</v>
      </c>
      <c r="T59" s="13">
        <f t="shared" si="17"/>
        <v>1863</v>
      </c>
      <c r="U59" s="15">
        <f t="shared" si="18"/>
        <v>1</v>
      </c>
    </row>
    <row r="60" spans="1:21" x14ac:dyDescent="0.25">
      <c r="A60" s="21">
        <v>2020</v>
      </c>
      <c r="B60" s="19" t="s">
        <v>23</v>
      </c>
      <c r="C60" s="23" t="s">
        <v>31</v>
      </c>
      <c r="D60" s="9">
        <v>506</v>
      </c>
      <c r="E60" s="10">
        <v>0.33989999999999998</v>
      </c>
      <c r="F60" s="9">
        <v>63</v>
      </c>
      <c r="G60" s="10">
        <v>4.2299999999999997E-2</v>
      </c>
      <c r="H60" s="9">
        <v>9</v>
      </c>
      <c r="I60" s="10">
        <v>6.0000000000000001E-3</v>
      </c>
      <c r="J60" s="9">
        <v>689</v>
      </c>
      <c r="K60" s="10">
        <f t="shared" si="12"/>
        <v>0.46272666218938885</v>
      </c>
      <c r="L60" s="9">
        <v>15</v>
      </c>
      <c r="M60" s="10">
        <f t="shared" si="13"/>
        <v>1.0073875083948958E-2</v>
      </c>
      <c r="N60" s="9">
        <v>22</v>
      </c>
      <c r="O60" s="10">
        <f t="shared" si="15"/>
        <v>1.4775016789791807E-2</v>
      </c>
      <c r="P60" s="9">
        <v>137</v>
      </c>
      <c r="Q60" s="10">
        <f t="shared" si="16"/>
        <v>9.2008059100067166E-2</v>
      </c>
      <c r="R60" s="9">
        <v>48</v>
      </c>
      <c r="S60" s="10">
        <f t="shared" si="19"/>
        <v>3.2236400268636667E-2</v>
      </c>
      <c r="T60" s="9">
        <f t="shared" si="17"/>
        <v>1489</v>
      </c>
      <c r="U60" s="11">
        <f t="shared" si="18"/>
        <v>1.0000200134318336</v>
      </c>
    </row>
    <row r="61" spans="1:21" x14ac:dyDescent="0.25">
      <c r="A61" s="21"/>
      <c r="B61" s="19" t="s">
        <v>4</v>
      </c>
      <c r="C61" s="23"/>
      <c r="D61" s="9">
        <v>1020</v>
      </c>
      <c r="E61" s="10">
        <v>0.83609999999999995</v>
      </c>
      <c r="F61" s="9">
        <v>12</v>
      </c>
      <c r="G61" s="10">
        <v>9.7999999999999997E-3</v>
      </c>
      <c r="H61" s="9">
        <v>6</v>
      </c>
      <c r="I61" s="10">
        <v>4.8999999999999998E-3</v>
      </c>
      <c r="J61" s="9">
        <v>39</v>
      </c>
      <c r="K61" s="10">
        <f t="shared" si="12"/>
        <v>3.1967213114754096E-2</v>
      </c>
      <c r="L61" s="9">
        <v>31</v>
      </c>
      <c r="M61" s="10">
        <f t="shared" si="13"/>
        <v>2.540983606557377E-2</v>
      </c>
      <c r="N61" s="9">
        <v>10</v>
      </c>
      <c r="O61" s="10">
        <f t="shared" si="15"/>
        <v>8.1967213114754103E-3</v>
      </c>
      <c r="P61" s="9">
        <v>51</v>
      </c>
      <c r="Q61" s="10">
        <f t="shared" si="16"/>
        <v>4.1803278688524591E-2</v>
      </c>
      <c r="R61" s="9">
        <v>51</v>
      </c>
      <c r="S61" s="10">
        <f t="shared" si="19"/>
        <v>4.1803278688524591E-2</v>
      </c>
      <c r="T61" s="9">
        <f t="shared" si="17"/>
        <v>1220</v>
      </c>
      <c r="U61" s="11">
        <f t="shared" si="18"/>
        <v>0.99998032786885238</v>
      </c>
    </row>
    <row r="62" spans="1:21" x14ac:dyDescent="0.25">
      <c r="A62" s="21"/>
      <c r="B62" s="19" t="s">
        <v>5</v>
      </c>
      <c r="C62" s="23"/>
      <c r="D62" s="9">
        <v>60</v>
      </c>
      <c r="E62" s="10">
        <v>0.85709999999999997</v>
      </c>
      <c r="F62" s="9">
        <v>2</v>
      </c>
      <c r="G62" s="10">
        <v>2.86E-2</v>
      </c>
      <c r="H62" s="9">
        <v>1</v>
      </c>
      <c r="I62" s="10">
        <v>1.43E-2</v>
      </c>
      <c r="J62" s="9">
        <v>0</v>
      </c>
      <c r="K62" s="10">
        <f t="shared" si="12"/>
        <v>0</v>
      </c>
      <c r="L62" s="9">
        <v>2</v>
      </c>
      <c r="M62" s="10">
        <f t="shared" si="13"/>
        <v>2.8571428571428571E-2</v>
      </c>
      <c r="N62" s="9">
        <v>1</v>
      </c>
      <c r="O62" s="10">
        <f t="shared" si="15"/>
        <v>1.4285714285714285E-2</v>
      </c>
      <c r="P62" s="9">
        <v>1</v>
      </c>
      <c r="Q62" s="10">
        <f t="shared" si="16"/>
        <v>1.4285714285714285E-2</v>
      </c>
      <c r="R62" s="9">
        <v>3</v>
      </c>
      <c r="S62" s="10">
        <f t="shared" si="19"/>
        <v>4.2857142857142858E-2</v>
      </c>
      <c r="T62" s="9">
        <f t="shared" si="17"/>
        <v>70</v>
      </c>
      <c r="U62" s="11">
        <f t="shared" si="18"/>
        <v>1</v>
      </c>
    </row>
    <row r="63" spans="1:21" x14ac:dyDescent="0.25">
      <c r="A63" s="21"/>
      <c r="B63" s="19" t="s">
        <v>19</v>
      </c>
      <c r="C63" s="23"/>
      <c r="D63" s="9">
        <v>1586</v>
      </c>
      <c r="E63" s="10">
        <v>0.57069999999999999</v>
      </c>
      <c r="F63" s="9">
        <v>77</v>
      </c>
      <c r="G63" s="10">
        <v>2.7699999999999999E-2</v>
      </c>
      <c r="H63" s="9">
        <v>16</v>
      </c>
      <c r="I63" s="10">
        <v>5.7999999999999996E-3</v>
      </c>
      <c r="J63" s="9">
        <v>728</v>
      </c>
      <c r="K63" s="10">
        <f t="shared" si="12"/>
        <v>0.26196473551637278</v>
      </c>
      <c r="L63" s="9">
        <v>48</v>
      </c>
      <c r="M63" s="10">
        <f t="shared" si="13"/>
        <v>1.7272400143936668E-2</v>
      </c>
      <c r="N63" s="9">
        <v>33</v>
      </c>
      <c r="O63" s="10">
        <f t="shared" si="15"/>
        <v>1.187477509895646E-2</v>
      </c>
      <c r="P63" s="9">
        <v>189</v>
      </c>
      <c r="Q63" s="10">
        <f t="shared" si="16"/>
        <v>6.8010075566750636E-2</v>
      </c>
      <c r="R63" s="9">
        <v>102</v>
      </c>
      <c r="S63" s="10">
        <f t="shared" si="19"/>
        <v>3.6703850305865419E-2</v>
      </c>
      <c r="T63" s="9">
        <f t="shared" si="17"/>
        <v>2779</v>
      </c>
      <c r="U63" s="11">
        <f t="shared" si="18"/>
        <v>1.0000258366318819</v>
      </c>
    </row>
    <row r="64" spans="1:21" x14ac:dyDescent="0.25">
      <c r="A64" s="21"/>
      <c r="B64" s="19" t="s">
        <v>23</v>
      </c>
      <c r="C64" s="23" t="s">
        <v>32</v>
      </c>
      <c r="D64" s="9">
        <v>809</v>
      </c>
      <c r="E64" s="10">
        <v>0.67869999999999997</v>
      </c>
      <c r="F64" s="9">
        <v>47</v>
      </c>
      <c r="G64" s="10">
        <v>3.9399999999999998E-2</v>
      </c>
      <c r="H64" s="9">
        <v>9</v>
      </c>
      <c r="I64" s="10">
        <v>7.6E-3</v>
      </c>
      <c r="J64" s="9">
        <v>191</v>
      </c>
      <c r="K64" s="10">
        <f t="shared" si="12"/>
        <v>0.16023489932885907</v>
      </c>
      <c r="L64" s="9">
        <v>24</v>
      </c>
      <c r="M64" s="10">
        <f t="shared" si="13"/>
        <v>2.0134228187919462E-2</v>
      </c>
      <c r="N64" s="9">
        <v>12</v>
      </c>
      <c r="O64" s="10">
        <f t="shared" si="15"/>
        <v>1.0067114093959731E-2</v>
      </c>
      <c r="P64" s="9">
        <v>47</v>
      </c>
      <c r="Q64" s="10">
        <f t="shared" si="16"/>
        <v>3.942953020134228E-2</v>
      </c>
      <c r="R64" s="9">
        <v>53</v>
      </c>
      <c r="S64" s="10">
        <f t="shared" si="19"/>
        <v>4.4463087248322146E-2</v>
      </c>
      <c r="T64" s="9">
        <f t="shared" si="17"/>
        <v>1192</v>
      </c>
      <c r="U64" s="11">
        <f t="shared" si="18"/>
        <v>1.0000288590604027</v>
      </c>
    </row>
    <row r="65" spans="1:21" x14ac:dyDescent="0.25">
      <c r="A65" s="21"/>
      <c r="B65" s="19" t="s">
        <v>4</v>
      </c>
      <c r="C65" s="23"/>
      <c r="D65" s="9">
        <v>868</v>
      </c>
      <c r="E65" s="10">
        <v>0.89580000000000004</v>
      </c>
      <c r="F65" s="9">
        <v>19</v>
      </c>
      <c r="G65" s="10">
        <v>1.9599999999999999E-2</v>
      </c>
      <c r="H65" s="9">
        <v>7</v>
      </c>
      <c r="I65" s="10">
        <v>7.1999999999999998E-3</v>
      </c>
      <c r="J65" s="9">
        <v>32</v>
      </c>
      <c r="K65" s="10">
        <f t="shared" si="12"/>
        <v>3.3023735810113516E-2</v>
      </c>
      <c r="L65" s="9">
        <v>2</v>
      </c>
      <c r="M65" s="10">
        <f t="shared" si="13"/>
        <v>2.0639834881320948E-3</v>
      </c>
      <c r="N65" s="9">
        <v>5</v>
      </c>
      <c r="O65" s="10">
        <f t="shared" si="15"/>
        <v>5.1599587203302374E-3</v>
      </c>
      <c r="P65" s="9">
        <v>19</v>
      </c>
      <c r="Q65" s="10">
        <f t="shared" si="16"/>
        <v>1.9607843137254902E-2</v>
      </c>
      <c r="R65" s="9">
        <v>17</v>
      </c>
      <c r="S65" s="10">
        <f t="shared" si="19"/>
        <v>1.7543859649122806E-2</v>
      </c>
      <c r="T65" s="9">
        <f t="shared" si="17"/>
        <v>969</v>
      </c>
      <c r="U65" s="11">
        <f t="shared" si="18"/>
        <v>0.99999938080495365</v>
      </c>
    </row>
    <row r="66" spans="1:21" x14ac:dyDescent="0.25">
      <c r="A66" s="21"/>
      <c r="B66" s="19" t="s">
        <v>5</v>
      </c>
      <c r="C66" s="23"/>
      <c r="D66" s="9">
        <v>85</v>
      </c>
      <c r="E66" s="10">
        <v>0.93400000000000005</v>
      </c>
      <c r="F66" s="9">
        <v>2</v>
      </c>
      <c r="G66" s="10">
        <v>2.1999999999999999E-2</v>
      </c>
      <c r="H66" s="9">
        <v>2</v>
      </c>
      <c r="I66" s="10">
        <v>2.1999999999999999E-2</v>
      </c>
      <c r="J66" s="9">
        <v>0</v>
      </c>
      <c r="K66" s="10">
        <f t="shared" si="12"/>
        <v>0</v>
      </c>
      <c r="L66" s="9">
        <v>0</v>
      </c>
      <c r="M66" s="10">
        <f t="shared" si="13"/>
        <v>0</v>
      </c>
      <c r="N66" s="9">
        <v>0</v>
      </c>
      <c r="O66" s="10">
        <f t="shared" si="15"/>
        <v>0</v>
      </c>
      <c r="P66" s="9">
        <v>0</v>
      </c>
      <c r="Q66" s="10">
        <f t="shared" si="16"/>
        <v>0</v>
      </c>
      <c r="R66" s="9">
        <v>2</v>
      </c>
      <c r="S66" s="10">
        <f t="shared" si="19"/>
        <v>2.197802197802198E-2</v>
      </c>
      <c r="T66" s="9">
        <f t="shared" si="17"/>
        <v>91</v>
      </c>
      <c r="U66" s="11">
        <f t="shared" si="18"/>
        <v>0.99997802197802199</v>
      </c>
    </row>
    <row r="67" spans="1:21" x14ac:dyDescent="0.25">
      <c r="A67" s="21"/>
      <c r="B67" s="19" t="s">
        <v>19</v>
      </c>
      <c r="C67" s="23"/>
      <c r="D67" s="9">
        <v>1762</v>
      </c>
      <c r="E67" s="10">
        <v>0.78239999999999998</v>
      </c>
      <c r="F67" s="9">
        <v>68</v>
      </c>
      <c r="G67" s="10">
        <v>3.0200000000000001E-2</v>
      </c>
      <c r="H67" s="9">
        <v>18</v>
      </c>
      <c r="I67" s="10">
        <v>8.0000000000000002E-3</v>
      </c>
      <c r="J67" s="9">
        <v>223</v>
      </c>
      <c r="K67" s="10">
        <f t="shared" si="12"/>
        <v>9.9023090586145654E-2</v>
      </c>
      <c r="L67" s="9">
        <v>26</v>
      </c>
      <c r="M67" s="10">
        <f t="shared" si="13"/>
        <v>1.1545293072824156E-2</v>
      </c>
      <c r="N67" s="9">
        <v>17</v>
      </c>
      <c r="O67" s="10">
        <f t="shared" si="15"/>
        <v>7.5488454706927176E-3</v>
      </c>
      <c r="P67" s="9">
        <v>66</v>
      </c>
      <c r="Q67" s="10">
        <f t="shared" si="16"/>
        <v>2.9307282415630551E-2</v>
      </c>
      <c r="R67" s="9">
        <v>72</v>
      </c>
      <c r="S67" s="10">
        <f t="shared" si="19"/>
        <v>3.1971580817051509E-2</v>
      </c>
      <c r="T67" s="9">
        <f t="shared" si="17"/>
        <v>2252</v>
      </c>
      <c r="U67" s="11">
        <f t="shared" si="18"/>
        <v>0.99999609236234455</v>
      </c>
    </row>
    <row r="68" spans="1:21" x14ac:dyDescent="0.25">
      <c r="A68" s="21"/>
      <c r="B68" s="20" t="s">
        <v>23</v>
      </c>
      <c r="C68" s="23" t="s">
        <v>33</v>
      </c>
      <c r="D68" s="9">
        <v>923</v>
      </c>
      <c r="E68" s="10">
        <v>0.85229999999999995</v>
      </c>
      <c r="F68" s="12">
        <v>18</v>
      </c>
      <c r="G68" s="10">
        <v>1.66E-2</v>
      </c>
      <c r="H68" s="12">
        <v>6</v>
      </c>
      <c r="I68" s="10">
        <v>5.4999999999999997E-3</v>
      </c>
      <c r="J68" s="12">
        <v>65</v>
      </c>
      <c r="K68" s="10">
        <f t="shared" si="12"/>
        <v>6.001846722068329E-2</v>
      </c>
      <c r="L68" s="12">
        <v>2</v>
      </c>
      <c r="M68" s="10">
        <f t="shared" si="13"/>
        <v>1.8467220683287165E-3</v>
      </c>
      <c r="N68" s="12">
        <v>15</v>
      </c>
      <c r="O68" s="10">
        <f t="shared" si="15"/>
        <v>1.3850415512465374E-2</v>
      </c>
      <c r="P68" s="12">
        <v>33</v>
      </c>
      <c r="Q68" s="10">
        <f t="shared" si="16"/>
        <v>3.0470914127423823E-2</v>
      </c>
      <c r="R68" s="12">
        <v>21</v>
      </c>
      <c r="S68" s="10">
        <f t="shared" si="19"/>
        <v>1.9390581717451522E-2</v>
      </c>
      <c r="T68" s="9">
        <f t="shared" si="17"/>
        <v>1083</v>
      </c>
      <c r="U68" s="11">
        <f t="shared" si="18"/>
        <v>0.9999771006463527</v>
      </c>
    </row>
    <row r="69" spans="1:21" x14ac:dyDescent="0.25">
      <c r="A69" s="21"/>
      <c r="B69" s="19" t="s">
        <v>4</v>
      </c>
      <c r="C69" s="23"/>
      <c r="D69" s="9">
        <v>898</v>
      </c>
      <c r="E69" s="10">
        <v>0.91069999999999995</v>
      </c>
      <c r="F69" s="12">
        <v>17</v>
      </c>
      <c r="G69" s="10">
        <v>1.72E-2</v>
      </c>
      <c r="H69" s="12">
        <v>11</v>
      </c>
      <c r="I69" s="10">
        <v>1.12E-2</v>
      </c>
      <c r="J69" s="12">
        <v>26</v>
      </c>
      <c r="K69" s="10">
        <f t="shared" si="12"/>
        <v>2.6369168356997971E-2</v>
      </c>
      <c r="L69" s="12">
        <v>1</v>
      </c>
      <c r="M69" s="10">
        <f t="shared" si="13"/>
        <v>1.0141987829614604E-3</v>
      </c>
      <c r="N69" s="12">
        <v>9</v>
      </c>
      <c r="O69" s="10">
        <f t="shared" si="15"/>
        <v>9.1277890466531439E-3</v>
      </c>
      <c r="P69" s="12">
        <v>12</v>
      </c>
      <c r="Q69" s="10">
        <f t="shared" si="16"/>
        <v>1.2170385395537525E-2</v>
      </c>
      <c r="R69" s="12">
        <v>12</v>
      </c>
      <c r="S69" s="10">
        <f t="shared" si="19"/>
        <v>1.2170385395537525E-2</v>
      </c>
      <c r="T69" s="9">
        <f t="shared" si="17"/>
        <v>986</v>
      </c>
      <c r="U69" s="11">
        <f t="shared" si="18"/>
        <v>0.99995192697768753</v>
      </c>
    </row>
    <row r="70" spans="1:21" x14ac:dyDescent="0.25">
      <c r="A70" s="21"/>
      <c r="B70" s="19" t="s">
        <v>5</v>
      </c>
      <c r="C70" s="23"/>
      <c r="D70" s="12">
        <v>93</v>
      </c>
      <c r="E70" s="10">
        <v>0.92079999999999995</v>
      </c>
      <c r="F70" s="12">
        <v>6</v>
      </c>
      <c r="G70" s="10">
        <v>5.9400000000000001E-2</v>
      </c>
      <c r="H70" s="12">
        <v>0</v>
      </c>
      <c r="I70" s="10">
        <v>0</v>
      </c>
      <c r="J70" s="12">
        <v>0</v>
      </c>
      <c r="K70" s="10">
        <f t="shared" si="12"/>
        <v>0</v>
      </c>
      <c r="L70" s="12">
        <v>0</v>
      </c>
      <c r="M70" s="10">
        <f t="shared" si="13"/>
        <v>0</v>
      </c>
      <c r="N70" s="12">
        <v>1</v>
      </c>
      <c r="O70" s="10">
        <f t="shared" si="15"/>
        <v>9.9009900990099011E-3</v>
      </c>
      <c r="P70" s="12">
        <v>0</v>
      </c>
      <c r="Q70" s="10">
        <f t="shared" si="16"/>
        <v>0</v>
      </c>
      <c r="R70" s="12">
        <v>1</v>
      </c>
      <c r="S70" s="10">
        <f t="shared" si="19"/>
        <v>9.9009900990099011E-3</v>
      </c>
      <c r="T70" s="9">
        <f t="shared" si="17"/>
        <v>101</v>
      </c>
      <c r="U70" s="11">
        <f t="shared" si="18"/>
        <v>1.0000019801980198</v>
      </c>
    </row>
    <row r="71" spans="1:21" x14ac:dyDescent="0.25">
      <c r="A71" s="22"/>
      <c r="B71" s="19" t="s">
        <v>19</v>
      </c>
      <c r="C71" s="23"/>
      <c r="D71" s="12">
        <v>1914</v>
      </c>
      <c r="E71" s="10">
        <v>0.8821</v>
      </c>
      <c r="F71" s="12">
        <v>41</v>
      </c>
      <c r="G71" s="10">
        <v>1.89E-2</v>
      </c>
      <c r="H71" s="12">
        <v>17</v>
      </c>
      <c r="I71" s="10">
        <v>7.7999999999999996E-3</v>
      </c>
      <c r="J71" s="12">
        <v>91</v>
      </c>
      <c r="K71" s="10">
        <f t="shared" si="12"/>
        <v>4.1935483870967745E-2</v>
      </c>
      <c r="L71" s="12">
        <v>3</v>
      </c>
      <c r="M71" s="10">
        <f t="shared" si="13"/>
        <v>1.3824884792626728E-3</v>
      </c>
      <c r="N71" s="12">
        <v>25</v>
      </c>
      <c r="O71" s="10">
        <f t="shared" si="15"/>
        <v>1.1520737327188941E-2</v>
      </c>
      <c r="P71" s="12">
        <v>45</v>
      </c>
      <c r="Q71" s="10">
        <f t="shared" si="16"/>
        <v>2.0737327188940093E-2</v>
      </c>
      <c r="R71" s="12">
        <v>34</v>
      </c>
      <c r="S71" s="10">
        <f t="shared" si="19"/>
        <v>1.5668202764976959E-2</v>
      </c>
      <c r="T71" s="9">
        <f t="shared" si="17"/>
        <v>2170</v>
      </c>
      <c r="U71" s="11">
        <f t="shared" si="18"/>
        <v>1.0000442396313365</v>
      </c>
    </row>
  </sheetData>
  <mergeCells count="36">
    <mergeCell ref="A2:B3"/>
    <mergeCell ref="C2:C3"/>
    <mergeCell ref="A8:A15"/>
    <mergeCell ref="A4:A7"/>
    <mergeCell ref="A48:A59"/>
    <mergeCell ref="C48:C51"/>
    <mergeCell ref="C52:C55"/>
    <mergeCell ref="C56:C59"/>
    <mergeCell ref="C24:C27"/>
    <mergeCell ref="A36:A47"/>
    <mergeCell ref="C36:C39"/>
    <mergeCell ref="C40:C43"/>
    <mergeCell ref="C44:C47"/>
    <mergeCell ref="C28:C31"/>
    <mergeCell ref="R2:S2"/>
    <mergeCell ref="C20:C23"/>
    <mergeCell ref="C8:C11"/>
    <mergeCell ref="C12:C15"/>
    <mergeCell ref="C16:C19"/>
    <mergeCell ref="C4:C7"/>
    <mergeCell ref="A60:A71"/>
    <mergeCell ref="C60:C63"/>
    <mergeCell ref="C64:C67"/>
    <mergeCell ref="C68:C71"/>
    <mergeCell ref="A1:U1"/>
    <mergeCell ref="D2:E2"/>
    <mergeCell ref="T2:U2"/>
    <mergeCell ref="A24:A35"/>
    <mergeCell ref="A16:A23"/>
    <mergeCell ref="C32:C35"/>
    <mergeCell ref="N2:O2"/>
    <mergeCell ref="F2:G2"/>
    <mergeCell ref="H2:I2"/>
    <mergeCell ref="J2:K2"/>
    <mergeCell ref="L2:M2"/>
    <mergeCell ref="P2:Q2"/>
  </mergeCells>
  <phoneticPr fontId="2" type="noConversion"/>
  <pageMargins left="0.31496062992125984" right="0.31496062992125984" top="0.19685039370078741" bottom="0.35433070866141736" header="0.31496062992125984" footer="0.31496062992125984"/>
  <pageSetup paperSize="9" scale="76" fitToHeight="0" orientation="landscape" horizontalDpi="4294967292" r:id="rId1"/>
  <ignoredErrors>
    <ignoredError sqref="F39:F47 R39:R47 P39:P47 N39:N47 L39:L47 J39:J47 H39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表9-1 畢業學生就業概況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alumni</dc:creator>
  <cp:lastModifiedBy>USER</cp:lastModifiedBy>
  <cp:lastPrinted>2018-05-29T08:46:38Z</cp:lastPrinted>
  <dcterms:created xsi:type="dcterms:W3CDTF">2014-07-29T03:16:18Z</dcterms:created>
  <dcterms:modified xsi:type="dcterms:W3CDTF">2021-08-13T06:04:18Z</dcterms:modified>
</cp:coreProperties>
</file>