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13_ncr:1_{7A8455E4-AB14-4657-A228-045A74807E38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表2-6 歷年招生情況統計" sheetId="10" r:id="rId1"/>
    <sheet name="表2-6-1 113學年度碩士班招生資料統計" sheetId="11" r:id="rId2"/>
    <sheet name="表2-6-2 113學年度碩士在職專班招生資料統計" sheetId="12" r:id="rId3"/>
    <sheet name="表2-6-3 113學年度博士班招生資料統計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0" i="13" l="1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E32" i="12"/>
  <c r="D32" i="12"/>
  <c r="C32" i="12"/>
  <c r="B32" i="12"/>
  <c r="P70" i="11"/>
  <c r="O70" i="11"/>
  <c r="N70" i="11"/>
  <c r="M70" i="11"/>
  <c r="K70" i="11"/>
  <c r="J70" i="11"/>
  <c r="I70" i="11"/>
  <c r="H70" i="11"/>
  <c r="G70" i="11"/>
  <c r="E70" i="11"/>
  <c r="D70" i="11"/>
  <c r="C70" i="11"/>
  <c r="B70" i="11"/>
  <c r="F70" i="11" s="1"/>
  <c r="Q69" i="11"/>
  <c r="L69" i="11"/>
  <c r="F69" i="11"/>
  <c r="Q68" i="11"/>
  <c r="L68" i="11"/>
  <c r="F68" i="11"/>
  <c r="Q67" i="11"/>
  <c r="L67" i="11"/>
  <c r="F67" i="11"/>
  <c r="Q66" i="11"/>
  <c r="L66" i="11"/>
  <c r="F66" i="11"/>
  <c r="Q65" i="11"/>
  <c r="L65" i="11"/>
  <c r="F65" i="11"/>
  <c r="Q64" i="11"/>
  <c r="L64" i="11"/>
  <c r="F64" i="11"/>
  <c r="Q63" i="11"/>
  <c r="L63" i="11"/>
  <c r="F63" i="11"/>
  <c r="Q62" i="11"/>
  <c r="L62" i="11"/>
  <c r="F62" i="11"/>
  <c r="Q61" i="11"/>
  <c r="L61" i="11"/>
  <c r="F61" i="11"/>
  <c r="Q60" i="11"/>
  <c r="L60" i="11"/>
  <c r="F60" i="11"/>
  <c r="Q59" i="11"/>
  <c r="L59" i="11"/>
  <c r="F59" i="11"/>
  <c r="Q58" i="11"/>
  <c r="L58" i="11"/>
  <c r="F58" i="11"/>
  <c r="Q57" i="11"/>
  <c r="L57" i="11"/>
  <c r="F57" i="11"/>
  <c r="Q56" i="11"/>
  <c r="L56" i="11"/>
  <c r="F56" i="11"/>
  <c r="Q55" i="11"/>
  <c r="L55" i="11"/>
  <c r="F55" i="11"/>
  <c r="Q54" i="11"/>
  <c r="L54" i="11"/>
  <c r="F54" i="11"/>
  <c r="Q53" i="11"/>
  <c r="L53" i="11"/>
  <c r="F53" i="11"/>
  <c r="Q52" i="11"/>
  <c r="L52" i="11"/>
  <c r="F52" i="11"/>
  <c r="Q51" i="11"/>
  <c r="L51" i="11"/>
  <c r="F51" i="11"/>
  <c r="Q50" i="11"/>
  <c r="L50" i="11"/>
  <c r="F50" i="11"/>
  <c r="Q49" i="11"/>
  <c r="L49" i="11"/>
  <c r="F49" i="11"/>
  <c r="Q48" i="11"/>
  <c r="L48" i="11"/>
  <c r="F48" i="11"/>
  <c r="Q47" i="11"/>
  <c r="L47" i="11"/>
  <c r="F47" i="11"/>
  <c r="Q46" i="11"/>
  <c r="L46" i="11"/>
  <c r="F46" i="11"/>
  <c r="Q45" i="11"/>
  <c r="L45" i="11"/>
  <c r="F45" i="11"/>
  <c r="Q44" i="11"/>
  <c r="L44" i="11"/>
  <c r="F44" i="11"/>
  <c r="Q43" i="11"/>
  <c r="L43" i="11"/>
  <c r="F43" i="11"/>
  <c r="Q42" i="11"/>
  <c r="L42" i="11"/>
  <c r="F42" i="11"/>
  <c r="Q41" i="11"/>
  <c r="L41" i="11"/>
  <c r="F41" i="11"/>
  <c r="Q40" i="11"/>
  <c r="L40" i="11"/>
  <c r="F40" i="11"/>
  <c r="Q39" i="11"/>
  <c r="L39" i="11"/>
  <c r="F39" i="11"/>
  <c r="Q38" i="11"/>
  <c r="L38" i="11"/>
  <c r="F38" i="11"/>
  <c r="Q37" i="11"/>
  <c r="L37" i="11"/>
  <c r="F37" i="11"/>
  <c r="Q36" i="11"/>
  <c r="L36" i="11"/>
  <c r="F36" i="11"/>
  <c r="Q35" i="11"/>
  <c r="L35" i="11"/>
  <c r="F35" i="11"/>
  <c r="Q34" i="11"/>
  <c r="L34" i="11"/>
  <c r="F34" i="11"/>
  <c r="Q33" i="11"/>
  <c r="L33" i="11"/>
  <c r="F33" i="11"/>
  <c r="Q32" i="11"/>
  <c r="L32" i="11"/>
  <c r="F32" i="11"/>
  <c r="Q31" i="11"/>
  <c r="L31" i="11"/>
  <c r="F31" i="11"/>
  <c r="Q30" i="11"/>
  <c r="L30" i="11"/>
  <c r="F30" i="11"/>
  <c r="Q29" i="11"/>
  <c r="L29" i="11"/>
  <c r="F29" i="11"/>
  <c r="Q28" i="11"/>
  <c r="L28" i="11"/>
  <c r="F28" i="11"/>
  <c r="Q27" i="11"/>
  <c r="L27" i="11"/>
  <c r="F27" i="11"/>
  <c r="Q26" i="11"/>
  <c r="L26" i="11"/>
  <c r="F26" i="11"/>
  <c r="Q25" i="11"/>
  <c r="L25" i="11"/>
  <c r="F25" i="11"/>
  <c r="Q24" i="11"/>
  <c r="L24" i="11"/>
  <c r="F24" i="11"/>
  <c r="Q23" i="11"/>
  <c r="L23" i="11"/>
  <c r="F23" i="11"/>
  <c r="Q22" i="11"/>
  <c r="L22" i="11"/>
  <c r="F22" i="11"/>
  <c r="Q21" i="11"/>
  <c r="L21" i="11"/>
  <c r="F21" i="11"/>
  <c r="Q20" i="11"/>
  <c r="L20" i="11"/>
  <c r="F20" i="11"/>
  <c r="Q19" i="11"/>
  <c r="L19" i="11"/>
  <c r="F19" i="11"/>
  <c r="Q18" i="11"/>
  <c r="L18" i="11"/>
  <c r="F18" i="11"/>
  <c r="Q17" i="11"/>
  <c r="L17" i="11"/>
  <c r="F17" i="11"/>
  <c r="Q16" i="11"/>
  <c r="L16" i="11"/>
  <c r="F16" i="11"/>
  <c r="Q15" i="11"/>
  <c r="L15" i="11"/>
  <c r="F15" i="11"/>
  <c r="Q14" i="11"/>
  <c r="L14" i="11"/>
  <c r="F14" i="11"/>
  <c r="Q13" i="11"/>
  <c r="L13" i="11"/>
  <c r="F13" i="11"/>
  <c r="Q12" i="11"/>
  <c r="L12" i="11"/>
  <c r="F12" i="11"/>
  <c r="Q11" i="11"/>
  <c r="L11" i="11"/>
  <c r="F11" i="11"/>
  <c r="Q10" i="11"/>
  <c r="L10" i="11"/>
  <c r="F10" i="11"/>
  <c r="Q9" i="11"/>
  <c r="L9" i="11"/>
  <c r="F9" i="11"/>
  <c r="Q8" i="11"/>
  <c r="L8" i="11"/>
  <c r="F8" i="11"/>
  <c r="Q7" i="11"/>
  <c r="L7" i="11"/>
  <c r="F7" i="11"/>
  <c r="Q6" i="11"/>
  <c r="L6" i="11"/>
  <c r="F6" i="11"/>
  <c r="Q5" i="11"/>
  <c r="Q70" i="11" s="1"/>
  <c r="L5" i="11"/>
  <c r="L70" i="11" s="1"/>
  <c r="F5" i="11"/>
  <c r="D25" i="10" l="1"/>
  <c r="H25" i="10" l="1"/>
  <c r="P25" i="10" l="1"/>
  <c r="L25" i="10"/>
  <c r="L24" i="10"/>
  <c r="D24" i="10" l="1"/>
  <c r="D23" i="10"/>
  <c r="P24" i="10" l="1"/>
  <c r="H24" i="10"/>
  <c r="P23" i="10" l="1"/>
  <c r="L23" i="10"/>
  <c r="H23" i="10"/>
  <c r="P22" i="10" l="1"/>
  <c r="L22" i="10"/>
  <c r="H22" i="10"/>
  <c r="H21" i="10"/>
  <c r="D22" i="10"/>
  <c r="D21" i="10" l="1"/>
  <c r="P21" i="10" l="1"/>
  <c r="L21" i="10"/>
  <c r="H19" i="10"/>
  <c r="D20" i="10" l="1"/>
  <c r="P20" i="10" l="1"/>
  <c r="L20" i="10"/>
  <c r="H20" i="10"/>
  <c r="P19" i="10" l="1"/>
  <c r="L19" i="10"/>
  <c r="D19" i="10"/>
  <c r="D18" i="10"/>
  <c r="H18" i="10"/>
  <c r="L18" i="10"/>
  <c r="P18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</calcChain>
</file>

<file path=xl/sharedStrings.xml><?xml version="1.0" encoding="utf-8"?>
<sst xmlns="http://schemas.openxmlformats.org/spreadsheetml/2006/main" count="253" uniqueCount="147">
  <si>
    <t>年度</t>
  </si>
  <si>
    <t>碩士班</t>
  </si>
  <si>
    <t>博士班</t>
  </si>
  <si>
    <t>碩士在職專班</t>
  </si>
  <si>
    <t>招生名額</t>
  </si>
  <si>
    <t>報考人數</t>
  </si>
  <si>
    <t>新生報到人數</t>
  </si>
  <si>
    <t>單位：人</t>
    <phoneticPr fontId="1" type="noConversion"/>
  </si>
  <si>
    <t>學士班</t>
    <phoneticPr fontId="1" type="noConversion"/>
  </si>
  <si>
    <t>應報到人數</t>
    <phoneticPr fontId="1" type="noConversion"/>
  </si>
  <si>
    <t>報到率</t>
    <phoneticPr fontId="1" type="noConversion"/>
  </si>
  <si>
    <t>詳細招生及報到資訊，請參考教務處/統計資料(招生組/註冊組)網頁</t>
    <phoneticPr fontId="1" type="noConversion"/>
  </si>
  <si>
    <t>已報到人數
(含休學)</t>
    <phoneticPr fontId="1" type="noConversion"/>
  </si>
  <si>
    <t>106學年度 (2017)</t>
    <phoneticPr fontId="1" type="noConversion"/>
  </si>
  <si>
    <t>105學年度 (2016)</t>
    <phoneticPr fontId="1" type="noConversion"/>
  </si>
  <si>
    <t>104學年度 (2015)</t>
    <phoneticPr fontId="1" type="noConversion"/>
  </si>
  <si>
    <t>103學年度 (2014)</t>
    <phoneticPr fontId="1" type="noConversion"/>
  </si>
  <si>
    <t>102學年度 (2013)</t>
    <phoneticPr fontId="1" type="noConversion"/>
  </si>
  <si>
    <t>101學年度 (2012)</t>
    <phoneticPr fontId="1" type="noConversion"/>
  </si>
  <si>
    <t>100學年度 (2011)</t>
    <phoneticPr fontId="1" type="noConversion"/>
  </si>
  <si>
    <t>99學年度 (2010)</t>
    <phoneticPr fontId="1" type="noConversion"/>
  </si>
  <si>
    <t>98學年度 (2009)</t>
    <phoneticPr fontId="1" type="noConversion"/>
  </si>
  <si>
    <t>97學年度 (2008)</t>
    <phoneticPr fontId="1" type="noConversion"/>
  </si>
  <si>
    <t>96學年度 (2007)</t>
    <phoneticPr fontId="1" type="noConversion"/>
  </si>
  <si>
    <t>95學年度 (2006)</t>
    <phoneticPr fontId="1" type="noConversion"/>
  </si>
  <si>
    <t>94學年度 (2005)</t>
    <phoneticPr fontId="1" type="noConversion"/>
  </si>
  <si>
    <t>93學年度 (2004)</t>
    <phoneticPr fontId="1" type="noConversion"/>
  </si>
  <si>
    <t>107學年度 (2018)</t>
    <phoneticPr fontId="1" type="noConversion"/>
  </si>
  <si>
    <t>http://www.oaa.nchu.edu.tw/zh-tw/statistics/download-list.4.10.</t>
  </si>
  <si>
    <t>網址：</t>
    <phoneticPr fontId="1" type="noConversion"/>
  </si>
  <si>
    <t>108學年度 (2019)</t>
    <phoneticPr fontId="1" type="noConversion"/>
  </si>
  <si>
    <t>109學年度 (2020)</t>
    <phoneticPr fontId="1" type="noConversion"/>
  </si>
  <si>
    <t>http://www.oaa.nchu.edu.tw/zh-tw/statistics/download-list.6.0</t>
    <phoneticPr fontId="1" type="noConversion"/>
  </si>
  <si>
    <t>110學年度 (2021)</t>
    <phoneticPr fontId="1" type="noConversion"/>
  </si>
  <si>
    <t>111學年度 (2022)</t>
    <phoneticPr fontId="1" type="noConversion"/>
  </si>
  <si>
    <t>112學年度 (2023)</t>
    <phoneticPr fontId="1" type="noConversion"/>
  </si>
  <si>
    <t>113學年度 (2024)</t>
    <phoneticPr fontId="1" type="noConversion"/>
  </si>
  <si>
    <t>表2-6：歷年招生情況統計（93-113學年度／2004-2024）</t>
    <phoneticPr fontId="1" type="noConversion"/>
  </si>
  <si>
    <t>表2-6-1：113學年度碩士班 招生資料統計（2024）</t>
    <phoneticPr fontId="1" type="noConversion"/>
  </si>
  <si>
    <t>　　　　    　　　　人數
系所名稱</t>
    <phoneticPr fontId="11" type="noConversion"/>
  </si>
  <si>
    <t>核定名額(含擴充名額)</t>
    <phoneticPr fontId="11" type="noConversion"/>
  </si>
  <si>
    <t>小計(含擴充、外加名額)</t>
  </si>
  <si>
    <t>報到人數(含外加名額)</t>
  </si>
  <si>
    <t>甄試入學</t>
  </si>
  <si>
    <t>考試入學</t>
  </si>
  <si>
    <t>小計</t>
  </si>
  <si>
    <t>一般生</t>
  </si>
  <si>
    <t>在職生</t>
  </si>
  <si>
    <t>中國文學系</t>
  </si>
  <si>
    <t>外國語文學系</t>
  </si>
  <si>
    <t>歷史學系</t>
  </si>
  <si>
    <t>圖書資訊學研究所</t>
  </si>
  <si>
    <t>台灣文學與跨國文化研究所</t>
  </si>
  <si>
    <t>財務金融學系</t>
  </si>
  <si>
    <t>企業管理學系</t>
  </si>
  <si>
    <t>會計學系</t>
  </si>
  <si>
    <t>資訊管理學系</t>
  </si>
  <si>
    <t>行銷學系</t>
  </si>
  <si>
    <t>科技管理研究所電子商務碩士班</t>
  </si>
  <si>
    <t>科技管理研究所科技管理碩士班</t>
  </si>
  <si>
    <t>運動與健康管理研究所</t>
  </si>
  <si>
    <t>法律學系</t>
  </si>
  <si>
    <t>國際政治研究所</t>
  </si>
  <si>
    <t>國家政策與公共事務研究所</t>
  </si>
  <si>
    <t>亞洲與中國研究英語碩士學位學程</t>
  </si>
  <si>
    <t>教師專業發展研究所</t>
  </si>
  <si>
    <t>全球事務研究跨洲碩士學位學程</t>
  </si>
  <si>
    <t>農藝學系</t>
  </si>
  <si>
    <t>園藝學系</t>
  </si>
  <si>
    <t>森林學系</t>
  </si>
  <si>
    <t>應用經濟學系</t>
  </si>
  <si>
    <t>植物病理學系</t>
  </si>
  <si>
    <t>昆蟲學系</t>
  </si>
  <si>
    <t>動物科學系</t>
  </si>
  <si>
    <t>土壤環境科學系</t>
  </si>
  <si>
    <t>生物產業機電工程學系</t>
  </si>
  <si>
    <t>生物科技學研究所</t>
  </si>
  <si>
    <t>水土保持學系</t>
  </si>
  <si>
    <t>食品暨應用生物科技學系</t>
  </si>
  <si>
    <t>生物產業管理研究所</t>
  </si>
  <si>
    <t>景觀與遊憩碩士學位學程</t>
  </si>
  <si>
    <t>國際農學碩士學位學程</t>
  </si>
  <si>
    <t>農業經濟與行銷碩士學位學程</t>
  </si>
  <si>
    <t>植物醫學暨安全農業碩士學位學程</t>
  </si>
  <si>
    <t>食品安全研究所</t>
  </si>
  <si>
    <t>獸醫學系</t>
  </si>
  <si>
    <t>微生物暨公共衛生學研究所</t>
  </si>
  <si>
    <t>獸醫病理生物學研究所</t>
  </si>
  <si>
    <t>生命科學系</t>
  </si>
  <si>
    <t>分子生物學研究所</t>
  </si>
  <si>
    <t>生物化學研究所</t>
  </si>
  <si>
    <t>生物醫學研究所</t>
  </si>
  <si>
    <t>基因體暨生物資訊學研究所</t>
  </si>
  <si>
    <t>精準健康碩士學位學程</t>
  </si>
  <si>
    <t>臨床醫學研究所</t>
  </si>
  <si>
    <t>臨床護理研究所</t>
  </si>
  <si>
    <t>化學系</t>
  </si>
  <si>
    <t>應用數學系</t>
  </si>
  <si>
    <t>資料科學與資訊計算研究所</t>
  </si>
  <si>
    <t>統計學研究所</t>
  </si>
  <si>
    <t>物理學系</t>
  </si>
  <si>
    <t>奈米科學研究所</t>
  </si>
  <si>
    <t>機械工程學系</t>
  </si>
  <si>
    <t>土木工程學系</t>
  </si>
  <si>
    <t>環境工程學系</t>
  </si>
  <si>
    <t>化學工程學系</t>
  </si>
  <si>
    <t>材料科學與工程學系</t>
  </si>
  <si>
    <t>精密工程研究所</t>
  </si>
  <si>
    <t>生醫工程研究所</t>
  </si>
  <si>
    <t>電機工程學系</t>
  </si>
  <si>
    <t>資訊工程學系</t>
  </si>
  <si>
    <t>通訊工程研究所</t>
  </si>
  <si>
    <t>光電工程研究所</t>
  </si>
  <si>
    <t>小計</t>
    <phoneticPr fontId="11" type="noConversion"/>
  </si>
  <si>
    <t>表2-6-2：113學年度碩士在職專班 招生資料統計（2024）</t>
    <phoneticPr fontId="1" type="noConversion"/>
  </si>
  <si>
    <t>招生系所(班)</t>
  </si>
  <si>
    <t>核定名額(含擴充、外加名額)</t>
    <phoneticPr fontId="11" type="noConversion"/>
  </si>
  <si>
    <t>科技管理研究所智慧科技管理碩士在職專班</t>
  </si>
  <si>
    <t>高階經理人碩士在職專班企業領袖組</t>
  </si>
  <si>
    <t>高階經理人碩士在職專班企業管理組</t>
  </si>
  <si>
    <t>高階經理人碩士在職專班財務金融組</t>
  </si>
  <si>
    <t>高階經理人碩士在職專班會計與管理決策組</t>
  </si>
  <si>
    <t>高階經理人碩士在職專班行銷組</t>
  </si>
  <si>
    <t>高階經理人碩士在職專班科技創新與健康管理組</t>
  </si>
  <si>
    <t>農業企業經營管理碩士在職專班</t>
  </si>
  <si>
    <t>生命科學碩士在職專班</t>
  </si>
  <si>
    <t>應用數學系大數據碩士在職專班</t>
  </si>
  <si>
    <t>人工智慧與資料科學碩士在職學位學程</t>
  </si>
  <si>
    <t>表2-6-3：113學年度博士班 招生資料統計（2024）</t>
    <phoneticPr fontId="1" type="noConversion"/>
  </si>
  <si>
    <t>　　　　入學管道
系所</t>
    <phoneticPr fontId="1" type="noConversion"/>
  </si>
  <si>
    <t>核定招生名額</t>
  </si>
  <si>
    <t>報到合計</t>
  </si>
  <si>
    <t>甄試
入學</t>
  </si>
  <si>
    <t>考試
入學</t>
  </si>
  <si>
    <t>逕讀
博士生</t>
    <phoneticPr fontId="1" type="noConversion"/>
  </si>
  <si>
    <t>小計(含擴充)</t>
  </si>
  <si>
    <t>台灣與跨文化研究國際博士學位學程</t>
  </si>
  <si>
    <t>科技管理研究所</t>
  </si>
  <si>
    <t>國際農學博士學位學程</t>
  </si>
  <si>
    <t>醫學生物科技博士學位學程</t>
  </si>
  <si>
    <t>轉譯醫學博士學位學程</t>
  </si>
  <si>
    <t>生技產業創新研發與管理博士學位學程</t>
  </si>
  <si>
    <t>組織工程與再生醫學博士學位學程</t>
  </si>
  <si>
    <t>微生物基因體學博士學位學程</t>
  </si>
  <si>
    <t>大數據產學研發博士學位學程</t>
  </si>
  <si>
    <t>備註：部份系所報到人數高於核定招生名額，為參與考試入學名額流用試辦系所。</t>
    <phoneticPr fontId="11" type="noConversion"/>
  </si>
  <si>
    <t>核定名額
(總量)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</si>
</sst>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color rgb="FF000000"/>
      <name val="Times New Roman"/>
      <family val="1"/>
    </font>
    <font>
      <sz val="12"/>
      <color rgb="FF002060"/>
      <name val="Times New Roman"/>
      <family val="1"/>
    </font>
    <font>
      <sz val="10"/>
      <name val="新細明體"/>
      <family val="1"/>
      <charset val="136"/>
    </font>
    <font>
      <b/>
      <sz val="10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thin">
        <color indexed="64"/>
      </diagonal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 diagonalDown="1">
      <left style="thin">
        <color indexed="63"/>
      </left>
      <right style="thin">
        <color indexed="63"/>
      </right>
      <top style="thin">
        <color indexed="63"/>
      </top>
      <bottom/>
      <diagonal style="thin">
        <color indexed="64"/>
      </diagonal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4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/>
  </cellStyleXfs>
  <cellXfs count="130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9" fillId="4" borderId="2" xfId="1" applyNumberFormat="1" applyFont="1" applyFill="1" applyBorder="1" applyAlignment="1">
      <alignment horizontal="center" vertical="center"/>
    </xf>
    <xf numFmtId="176" fontId="9" fillId="4" borderId="2" xfId="4" applyNumberFormat="1" applyFont="1" applyFill="1" applyBorder="1" applyAlignment="1">
      <alignment horizontal="center" vertical="center"/>
    </xf>
    <xf numFmtId="9" fontId="9" fillId="4" borderId="2" xfId="4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6" fontId="9" fillId="4" borderId="3" xfId="4" applyNumberFormat="1" applyFont="1" applyFill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176" fontId="9" fillId="0" borderId="2" xfId="4" applyNumberFormat="1" applyFont="1" applyBorder="1" applyAlignment="1">
      <alignment horizontal="center" vertical="center"/>
    </xf>
    <xf numFmtId="9" fontId="9" fillId="0" borderId="2" xfId="4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3" xfId="4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1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2" fillId="4" borderId="5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0" fontId="5" fillId="0" borderId="0" xfId="5">
      <alignment vertical="center"/>
    </xf>
    <xf numFmtId="0" fontId="0" fillId="5" borderId="1" xfId="0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2" fillId="0" borderId="1" xfId="4" applyNumberFormat="1" applyFont="1" applyFill="1" applyBorder="1" applyAlignment="1">
      <alignment horizontal="center" vertical="center"/>
    </xf>
    <xf numFmtId="10" fontId="9" fillId="0" borderId="2" xfId="4" applyNumberFormat="1" applyFont="1" applyBorder="1" applyAlignment="1">
      <alignment horizontal="center" vertical="center"/>
    </xf>
    <xf numFmtId="10" fontId="9" fillId="4" borderId="2" xfId="4" applyNumberFormat="1" applyFont="1" applyFill="1" applyBorder="1" applyAlignment="1">
      <alignment horizontal="center" vertical="center"/>
    </xf>
    <xf numFmtId="10" fontId="2" fillId="4" borderId="4" xfId="4" applyNumberFormat="1" applyFont="1" applyFill="1" applyBorder="1" applyAlignment="1">
      <alignment horizontal="center" vertical="center"/>
    </xf>
    <xf numFmtId="10" fontId="9" fillId="4" borderId="4" xfId="1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10" fontId="9" fillId="0" borderId="3" xfId="4" applyNumberFormat="1" applyFont="1" applyBorder="1" applyAlignment="1">
      <alignment horizontal="center" vertical="center"/>
    </xf>
    <xf numFmtId="10" fontId="9" fillId="4" borderId="3" xfId="4" applyNumberFormat="1" applyFont="1" applyFill="1" applyBorder="1" applyAlignment="1">
      <alignment horizontal="center" vertical="center"/>
    </xf>
    <xf numFmtId="10" fontId="9" fillId="5" borderId="1" xfId="4" applyNumberFormat="1" applyFont="1" applyFill="1" applyBorder="1" applyAlignment="1">
      <alignment horizontal="center" vertical="center"/>
    </xf>
    <xf numFmtId="10" fontId="9" fillId="0" borderId="1" xfId="4" applyNumberFormat="1" applyFont="1" applyFill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2" fillId="4" borderId="15" xfId="6" applyFont="1" applyFill="1" applyBorder="1" applyAlignment="1">
      <alignment horizontal="left" vertical="center" wrapText="1"/>
    </xf>
    <xf numFmtId="0" fontId="13" fillId="4" borderId="15" xfId="6" applyFont="1" applyFill="1" applyBorder="1" applyAlignment="1">
      <alignment horizontal="center" vertical="center" wrapText="1"/>
    </xf>
    <xf numFmtId="0" fontId="14" fillId="4" borderId="15" xfId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2" fillId="0" borderId="15" xfId="6" applyFont="1" applyBorder="1" applyAlignment="1">
      <alignment horizontal="left" vertical="center" wrapText="1"/>
    </xf>
    <xf numFmtId="0" fontId="13" fillId="0" borderId="15" xfId="6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2" fillId="5" borderId="15" xfId="6" applyFont="1" applyFill="1" applyBorder="1" applyAlignment="1">
      <alignment horizontal="left" vertical="center" wrapText="1"/>
    </xf>
    <xf numFmtId="0" fontId="13" fillId="5" borderId="15" xfId="6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5" fillId="0" borderId="11" xfId="6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3" fillId="0" borderId="11" xfId="6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/>
    <xf numFmtId="0" fontId="13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/>
    </xf>
    <xf numFmtId="0" fontId="23" fillId="4" borderId="1" xfId="2" applyFont="1" applyFill="1" applyBorder="1" applyAlignment="1">
      <alignment horizontal="center" vertical="center"/>
    </xf>
    <xf numFmtId="0" fontId="22" fillId="0" borderId="1" xfId="0" applyFont="1" applyBorder="1" applyAlignment="1"/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3" fillId="4" borderId="3" xfId="2" applyFont="1" applyFill="1" applyBorder="1" applyAlignment="1">
      <alignment horizontal="center" vertical="center"/>
    </xf>
    <xf numFmtId="3" fontId="13" fillId="0" borderId="1" xfId="2" applyNumberFormat="1" applyFont="1" applyBorder="1" applyAlignment="1">
      <alignment horizontal="center"/>
    </xf>
    <xf numFmtId="3" fontId="13" fillId="4" borderId="1" xfId="2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3" fontId="13" fillId="0" borderId="1" xfId="2" applyNumberFormat="1" applyFont="1" applyBorder="1" applyAlignment="1">
      <alignment horizontal="center" vertical="center"/>
    </xf>
    <xf numFmtId="0" fontId="22" fillId="5" borderId="1" xfId="0" applyFont="1" applyFill="1" applyBorder="1" applyAlignment="1"/>
    <xf numFmtId="0" fontId="13" fillId="5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16" fillId="0" borderId="1" xfId="2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7">
    <cellStyle name="Normal" xfId="6" xr:uid="{00000000-0005-0000-0000-000000000000}"/>
    <cellStyle name="一般" xfId="0" builtinId="0"/>
    <cellStyle name="一般 2" xfId="1" xr:uid="{00000000-0005-0000-0000-000002000000}"/>
    <cellStyle name="一般 3" xfId="2" xr:uid="{00000000-0005-0000-0000-000003000000}"/>
    <cellStyle name="好 2" xfId="3" xr:uid="{00000000-0005-0000-0000-000004000000}"/>
    <cellStyle name="百分比" xfId="4" builtinId="5"/>
    <cellStyle name="超連結" xfId="5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aa.nchu.edu.tw/zh-tw/statistics/download-list.4.10." TargetMode="External"/><Relationship Id="rId1" Type="http://schemas.openxmlformats.org/officeDocument/2006/relationships/hyperlink" Target="http://www.oaa.nchu.edu.tw/zh-tw/statistics/download-list.6.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Normal="100" workbookViewId="0">
      <pane ySplit="4" topLeftCell="A5" activePane="bottomLeft" state="frozen"/>
      <selection pane="bottomLeft" activeCell="C10" sqref="C10"/>
    </sheetView>
  </sheetViews>
  <sheetFormatPr defaultRowHeight="16.5"/>
  <cols>
    <col min="1" max="1" width="17.5" customWidth="1"/>
    <col min="2" max="2" width="11.75" style="1" customWidth="1"/>
    <col min="3" max="3" width="12.625" style="1" bestFit="1" customWidth="1"/>
    <col min="4" max="4" width="8.5" style="1" bestFit="1" customWidth="1"/>
    <col min="5" max="6" width="10.25" bestFit="1" customWidth="1"/>
    <col min="7" max="7" width="15" bestFit="1" customWidth="1"/>
    <col min="8" max="8" width="8.5" style="1" bestFit="1" customWidth="1"/>
    <col min="9" max="10" width="10.25" bestFit="1" customWidth="1"/>
    <col min="11" max="11" width="15" style="1" bestFit="1" customWidth="1"/>
    <col min="12" max="12" width="8.5" bestFit="1" customWidth="1"/>
    <col min="13" max="14" width="10.25" bestFit="1" customWidth="1"/>
    <col min="15" max="15" width="15" style="1" bestFit="1" customWidth="1"/>
    <col min="16" max="16" width="10.5" bestFit="1" customWidth="1"/>
  </cols>
  <sheetData>
    <row r="1" spans="1:16" ht="19.5">
      <c r="A1" s="3" t="s">
        <v>37</v>
      </c>
      <c r="B1" s="3"/>
      <c r="C1" s="3"/>
      <c r="D1" s="3"/>
      <c r="E1" s="1"/>
      <c r="F1" s="1"/>
      <c r="G1" s="1"/>
      <c r="I1" s="1"/>
      <c r="J1" s="1"/>
      <c r="L1" s="1"/>
      <c r="M1" s="1"/>
      <c r="N1" s="1"/>
      <c r="P1" s="1"/>
    </row>
    <row r="2" spans="1:16" s="1" customFormat="1" ht="19.5">
      <c r="A2" s="2"/>
      <c r="B2" s="2"/>
      <c r="C2" s="2"/>
      <c r="D2" s="2"/>
      <c r="P2" s="1" t="s">
        <v>7</v>
      </c>
    </row>
    <row r="3" spans="1:16" ht="23.25" customHeight="1">
      <c r="A3" s="104" t="s">
        <v>0</v>
      </c>
      <c r="B3" s="107" t="s">
        <v>8</v>
      </c>
      <c r="C3" s="107"/>
      <c r="D3" s="107"/>
      <c r="E3" s="106" t="s">
        <v>1</v>
      </c>
      <c r="F3" s="106"/>
      <c r="G3" s="106"/>
      <c r="H3" s="106"/>
      <c r="I3" s="106" t="s">
        <v>3</v>
      </c>
      <c r="J3" s="106"/>
      <c r="K3" s="106"/>
      <c r="L3" s="106"/>
      <c r="M3" s="106" t="s">
        <v>2</v>
      </c>
      <c r="N3" s="106"/>
      <c r="O3" s="106"/>
      <c r="P3" s="106"/>
    </row>
    <row r="4" spans="1:16" ht="33">
      <c r="A4" s="105"/>
      <c r="B4" s="5" t="s">
        <v>9</v>
      </c>
      <c r="C4" s="4" t="s">
        <v>12</v>
      </c>
      <c r="D4" s="5" t="s">
        <v>10</v>
      </c>
      <c r="E4" s="6" t="s">
        <v>4</v>
      </c>
      <c r="F4" s="6" t="s">
        <v>5</v>
      </c>
      <c r="G4" s="6" t="s">
        <v>6</v>
      </c>
      <c r="H4" s="5" t="s">
        <v>10</v>
      </c>
      <c r="I4" s="6" t="s">
        <v>4</v>
      </c>
      <c r="J4" s="6" t="s">
        <v>5</v>
      </c>
      <c r="K4" s="6" t="s">
        <v>6</v>
      </c>
      <c r="L4" s="5" t="s">
        <v>10</v>
      </c>
      <c r="M4" s="6" t="s">
        <v>4</v>
      </c>
      <c r="N4" s="6" t="s">
        <v>5</v>
      </c>
      <c r="O4" s="6" t="s">
        <v>6</v>
      </c>
      <c r="P4" s="5" t="s">
        <v>10</v>
      </c>
    </row>
    <row r="5" spans="1:16">
      <c r="A5" s="12" t="s">
        <v>26</v>
      </c>
      <c r="B5" s="12">
        <v>2031</v>
      </c>
      <c r="C5" s="12">
        <v>1894</v>
      </c>
      <c r="D5" s="13">
        <f t="shared" ref="D5:D17" si="0">C5/B5*100%</f>
        <v>0.93254554406696211</v>
      </c>
      <c r="E5" s="12">
        <v>1390</v>
      </c>
      <c r="F5" s="12">
        <v>19704</v>
      </c>
      <c r="G5" s="12">
        <v>1300</v>
      </c>
      <c r="H5" s="13">
        <f t="shared" ref="H5:H17" si="1">G5/E5*100%</f>
        <v>0.93525179856115104</v>
      </c>
      <c r="I5" s="12">
        <v>345</v>
      </c>
      <c r="J5" s="12">
        <v>779</v>
      </c>
      <c r="K5" s="12">
        <v>345</v>
      </c>
      <c r="L5" s="14">
        <f t="shared" ref="L5:L17" si="2">K5/I5*100%</f>
        <v>1</v>
      </c>
      <c r="M5" s="12">
        <v>315</v>
      </c>
      <c r="N5" s="12">
        <v>600</v>
      </c>
      <c r="O5" s="15">
        <v>233</v>
      </c>
      <c r="P5" s="16">
        <f t="shared" ref="P5:P17" si="3">O5/M5*100%</f>
        <v>0.73968253968253972</v>
      </c>
    </row>
    <row r="6" spans="1:16">
      <c r="A6" s="7" t="s">
        <v>25</v>
      </c>
      <c r="B6" s="7">
        <v>2027</v>
      </c>
      <c r="C6" s="7">
        <v>1916</v>
      </c>
      <c r="D6" s="8">
        <f t="shared" si="0"/>
        <v>0.94523926985693141</v>
      </c>
      <c r="E6" s="7">
        <v>1425</v>
      </c>
      <c r="F6" s="7">
        <v>22522</v>
      </c>
      <c r="G6" s="7">
        <v>1314</v>
      </c>
      <c r="H6" s="8">
        <f t="shared" si="1"/>
        <v>0.92210526315789476</v>
      </c>
      <c r="I6" s="7">
        <v>395</v>
      </c>
      <c r="J6" s="7">
        <v>971</v>
      </c>
      <c r="K6" s="7">
        <v>389</v>
      </c>
      <c r="L6" s="8">
        <f t="shared" si="2"/>
        <v>0.98481012658227851</v>
      </c>
      <c r="M6" s="7">
        <v>351</v>
      </c>
      <c r="N6" s="7">
        <v>574</v>
      </c>
      <c r="O6" s="10">
        <v>269</v>
      </c>
      <c r="P6" s="11">
        <f t="shared" si="3"/>
        <v>0.76638176638176636</v>
      </c>
    </row>
    <row r="7" spans="1:16">
      <c r="A7" s="12" t="s">
        <v>24</v>
      </c>
      <c r="B7" s="12">
        <v>2095</v>
      </c>
      <c r="C7" s="12">
        <v>1977</v>
      </c>
      <c r="D7" s="13">
        <f t="shared" si="0"/>
        <v>0.94367541766109786</v>
      </c>
      <c r="E7" s="12">
        <v>1412</v>
      </c>
      <c r="F7" s="12">
        <v>18046</v>
      </c>
      <c r="G7" s="12">
        <v>1373</v>
      </c>
      <c r="H7" s="13">
        <f t="shared" si="1"/>
        <v>0.97237960339943341</v>
      </c>
      <c r="I7" s="12">
        <v>470</v>
      </c>
      <c r="J7" s="12">
        <v>1164</v>
      </c>
      <c r="K7" s="12">
        <v>470</v>
      </c>
      <c r="L7" s="14">
        <f t="shared" si="2"/>
        <v>1</v>
      </c>
      <c r="M7" s="12">
        <v>363</v>
      </c>
      <c r="N7" s="12">
        <v>571</v>
      </c>
      <c r="O7" s="15">
        <v>258</v>
      </c>
      <c r="P7" s="16">
        <f t="shared" si="3"/>
        <v>0.71074380165289253</v>
      </c>
    </row>
    <row r="8" spans="1:16">
      <c r="A8" s="7" t="s">
        <v>23</v>
      </c>
      <c r="B8" s="7">
        <v>2166</v>
      </c>
      <c r="C8" s="7">
        <v>2035</v>
      </c>
      <c r="D8" s="8">
        <f t="shared" si="0"/>
        <v>0.93951985226223456</v>
      </c>
      <c r="E8" s="7">
        <v>1410</v>
      </c>
      <c r="F8" s="7">
        <v>12999</v>
      </c>
      <c r="G8" s="7">
        <v>1376</v>
      </c>
      <c r="H8" s="8">
        <f t="shared" si="1"/>
        <v>0.975886524822695</v>
      </c>
      <c r="I8" s="7">
        <v>487</v>
      </c>
      <c r="J8" s="7">
        <v>947</v>
      </c>
      <c r="K8" s="7">
        <v>487</v>
      </c>
      <c r="L8" s="9">
        <f t="shared" si="2"/>
        <v>1</v>
      </c>
      <c r="M8" s="7">
        <v>363</v>
      </c>
      <c r="N8" s="7">
        <v>517</v>
      </c>
      <c r="O8" s="10">
        <v>269</v>
      </c>
      <c r="P8" s="11">
        <f t="shared" si="3"/>
        <v>0.74104683195592291</v>
      </c>
    </row>
    <row r="9" spans="1:16">
      <c r="A9" s="12" t="s">
        <v>22</v>
      </c>
      <c r="B9" s="12">
        <v>2137</v>
      </c>
      <c r="C9" s="12">
        <v>2021</v>
      </c>
      <c r="D9" s="13">
        <f t="shared" si="0"/>
        <v>0.94571829667758545</v>
      </c>
      <c r="E9" s="12">
        <v>1461</v>
      </c>
      <c r="F9" s="12">
        <v>16706</v>
      </c>
      <c r="G9" s="12">
        <v>1436</v>
      </c>
      <c r="H9" s="13">
        <f t="shared" si="1"/>
        <v>0.98288843258042435</v>
      </c>
      <c r="I9" s="12">
        <v>487</v>
      </c>
      <c r="J9" s="12">
        <v>1090</v>
      </c>
      <c r="K9" s="12">
        <v>485</v>
      </c>
      <c r="L9" s="13">
        <f t="shared" si="2"/>
        <v>0.9958932238193019</v>
      </c>
      <c r="M9" s="12">
        <v>335</v>
      </c>
      <c r="N9" s="12">
        <v>465</v>
      </c>
      <c r="O9" s="15">
        <v>225</v>
      </c>
      <c r="P9" s="16">
        <f t="shared" si="3"/>
        <v>0.67164179104477617</v>
      </c>
    </row>
    <row r="10" spans="1:16">
      <c r="A10" s="7" t="s">
        <v>21</v>
      </c>
      <c r="B10" s="7">
        <v>2237</v>
      </c>
      <c r="C10" s="7">
        <v>2113</v>
      </c>
      <c r="D10" s="8">
        <f t="shared" si="0"/>
        <v>0.94456861868573982</v>
      </c>
      <c r="E10" s="7">
        <v>1475</v>
      </c>
      <c r="F10" s="7">
        <v>12816</v>
      </c>
      <c r="G10" s="7">
        <v>1456</v>
      </c>
      <c r="H10" s="8">
        <f t="shared" si="1"/>
        <v>0.98711864406779659</v>
      </c>
      <c r="I10" s="7">
        <v>487</v>
      </c>
      <c r="J10" s="7">
        <v>1047</v>
      </c>
      <c r="K10" s="7">
        <v>481</v>
      </c>
      <c r="L10" s="8">
        <f t="shared" si="2"/>
        <v>0.98767967145790558</v>
      </c>
      <c r="M10" s="7">
        <v>338</v>
      </c>
      <c r="N10" s="7">
        <v>489</v>
      </c>
      <c r="O10" s="10">
        <v>264</v>
      </c>
      <c r="P10" s="11">
        <f t="shared" si="3"/>
        <v>0.78106508875739644</v>
      </c>
    </row>
    <row r="11" spans="1:16">
      <c r="A11" s="12" t="s">
        <v>20</v>
      </c>
      <c r="B11" s="12">
        <v>2105</v>
      </c>
      <c r="C11" s="12">
        <v>1984</v>
      </c>
      <c r="D11" s="31">
        <f t="shared" si="0"/>
        <v>0.94251781472684082</v>
      </c>
      <c r="E11" s="12">
        <v>1545</v>
      </c>
      <c r="F11" s="12">
        <v>15189</v>
      </c>
      <c r="G11" s="12">
        <v>1488</v>
      </c>
      <c r="H11" s="31">
        <f t="shared" si="1"/>
        <v>0.96310679611650485</v>
      </c>
      <c r="I11" s="12">
        <v>552</v>
      </c>
      <c r="J11" s="12">
        <v>999</v>
      </c>
      <c r="K11" s="12">
        <v>547</v>
      </c>
      <c r="L11" s="31">
        <f t="shared" si="2"/>
        <v>0.99094202898550721</v>
      </c>
      <c r="M11" s="12">
        <v>326</v>
      </c>
      <c r="N11" s="12">
        <v>443</v>
      </c>
      <c r="O11" s="15">
        <v>246</v>
      </c>
      <c r="P11" s="36">
        <f t="shared" si="3"/>
        <v>0.754601226993865</v>
      </c>
    </row>
    <row r="12" spans="1:16">
      <c r="A12" s="7" t="s">
        <v>19</v>
      </c>
      <c r="B12" s="7">
        <v>2088</v>
      </c>
      <c r="C12" s="7">
        <v>1940</v>
      </c>
      <c r="D12" s="32">
        <f t="shared" si="0"/>
        <v>0.92911877394636011</v>
      </c>
      <c r="E12" s="7">
        <v>1551</v>
      </c>
      <c r="F12" s="7">
        <v>14087</v>
      </c>
      <c r="G12" s="7">
        <v>1505</v>
      </c>
      <c r="H12" s="32">
        <f t="shared" si="1"/>
        <v>0.97034171502256605</v>
      </c>
      <c r="I12" s="7">
        <v>561</v>
      </c>
      <c r="J12" s="7">
        <v>918</v>
      </c>
      <c r="K12" s="7">
        <v>510</v>
      </c>
      <c r="L12" s="32">
        <f t="shared" si="2"/>
        <v>0.90909090909090906</v>
      </c>
      <c r="M12" s="7">
        <v>318</v>
      </c>
      <c r="N12" s="7">
        <v>363</v>
      </c>
      <c r="O12" s="10">
        <v>235</v>
      </c>
      <c r="P12" s="37">
        <f t="shared" si="3"/>
        <v>0.73899371069182385</v>
      </c>
    </row>
    <row r="13" spans="1:16">
      <c r="A13" s="12" t="s">
        <v>18</v>
      </c>
      <c r="B13" s="12">
        <v>2104</v>
      </c>
      <c r="C13" s="12">
        <v>1946</v>
      </c>
      <c r="D13" s="31">
        <f t="shared" si="0"/>
        <v>0.92490494296577952</v>
      </c>
      <c r="E13" s="12">
        <v>1550</v>
      </c>
      <c r="F13" s="12">
        <v>13467</v>
      </c>
      <c r="G13" s="12">
        <v>1474</v>
      </c>
      <c r="H13" s="31">
        <f t="shared" si="1"/>
        <v>0.95096774193548383</v>
      </c>
      <c r="I13" s="12">
        <v>568</v>
      </c>
      <c r="J13" s="12">
        <v>1008</v>
      </c>
      <c r="K13" s="12">
        <v>552</v>
      </c>
      <c r="L13" s="31">
        <f t="shared" si="2"/>
        <v>0.971830985915493</v>
      </c>
      <c r="M13" s="12">
        <v>318</v>
      </c>
      <c r="N13" s="12">
        <v>333</v>
      </c>
      <c r="O13" s="15">
        <v>201</v>
      </c>
      <c r="P13" s="36">
        <f t="shared" si="3"/>
        <v>0.63207547169811318</v>
      </c>
    </row>
    <row r="14" spans="1:16">
      <c r="A14" s="10" t="s">
        <v>17</v>
      </c>
      <c r="B14" s="10">
        <v>2092</v>
      </c>
      <c r="C14" s="10">
        <v>1966</v>
      </c>
      <c r="D14" s="32">
        <f t="shared" si="0"/>
        <v>0.93977055449330782</v>
      </c>
      <c r="E14" s="17">
        <v>1550</v>
      </c>
      <c r="F14" s="18">
        <v>12105</v>
      </c>
      <c r="G14" s="18">
        <v>1425</v>
      </c>
      <c r="H14" s="32">
        <f t="shared" si="1"/>
        <v>0.91935483870967738</v>
      </c>
      <c r="I14" s="18">
        <v>568</v>
      </c>
      <c r="J14" s="18">
        <v>926</v>
      </c>
      <c r="K14" s="18">
        <v>519</v>
      </c>
      <c r="L14" s="32">
        <f t="shared" si="2"/>
        <v>0.91373239436619713</v>
      </c>
      <c r="M14" s="18">
        <v>318</v>
      </c>
      <c r="N14" s="18">
        <v>291</v>
      </c>
      <c r="O14" s="10">
        <v>176</v>
      </c>
      <c r="P14" s="37">
        <f t="shared" si="3"/>
        <v>0.55345911949685533</v>
      </c>
    </row>
    <row r="15" spans="1:16">
      <c r="A15" s="12" t="s">
        <v>16</v>
      </c>
      <c r="B15" s="12">
        <v>2083</v>
      </c>
      <c r="C15" s="12">
        <v>1940</v>
      </c>
      <c r="D15" s="31">
        <f t="shared" si="0"/>
        <v>0.93134901584253482</v>
      </c>
      <c r="E15" s="12">
        <v>1550</v>
      </c>
      <c r="F15" s="12">
        <v>8905</v>
      </c>
      <c r="G15" s="12">
        <v>1454</v>
      </c>
      <c r="H15" s="31">
        <f t="shared" si="1"/>
        <v>0.9380645161290323</v>
      </c>
      <c r="I15" s="12">
        <v>586</v>
      </c>
      <c r="J15" s="12">
        <v>875</v>
      </c>
      <c r="K15" s="12">
        <v>522</v>
      </c>
      <c r="L15" s="31">
        <f t="shared" si="2"/>
        <v>0.89078498293515362</v>
      </c>
      <c r="M15" s="12">
        <v>264</v>
      </c>
      <c r="N15" s="12">
        <v>256</v>
      </c>
      <c r="O15" s="15">
        <v>160</v>
      </c>
      <c r="P15" s="36">
        <f t="shared" si="3"/>
        <v>0.60606060606060608</v>
      </c>
    </row>
    <row r="16" spans="1:16">
      <c r="A16" s="7" t="s">
        <v>15</v>
      </c>
      <c r="B16" s="7">
        <v>2115</v>
      </c>
      <c r="C16" s="7">
        <v>1983</v>
      </c>
      <c r="D16" s="32">
        <f t="shared" si="0"/>
        <v>0.93758865248226952</v>
      </c>
      <c r="E16" s="7">
        <v>1550</v>
      </c>
      <c r="F16" s="7">
        <v>9317</v>
      </c>
      <c r="G16" s="7">
        <v>1379</v>
      </c>
      <c r="H16" s="32">
        <f t="shared" si="1"/>
        <v>0.88967741935483868</v>
      </c>
      <c r="I16" s="7">
        <v>586</v>
      </c>
      <c r="J16" s="7">
        <v>889</v>
      </c>
      <c r="K16" s="7">
        <v>536</v>
      </c>
      <c r="L16" s="32">
        <f t="shared" si="2"/>
        <v>0.91467576791808869</v>
      </c>
      <c r="M16" s="7">
        <v>264</v>
      </c>
      <c r="N16" s="7">
        <v>231</v>
      </c>
      <c r="O16" s="10">
        <v>135</v>
      </c>
      <c r="P16" s="37">
        <f t="shared" si="3"/>
        <v>0.51136363636363635</v>
      </c>
    </row>
    <row r="17" spans="1:16">
      <c r="A17" s="12" t="s">
        <v>14</v>
      </c>
      <c r="B17" s="12">
        <v>1949</v>
      </c>
      <c r="C17" s="12">
        <v>1869</v>
      </c>
      <c r="D17" s="31">
        <f t="shared" si="0"/>
        <v>0.95895330938943046</v>
      </c>
      <c r="E17" s="12">
        <v>1551</v>
      </c>
      <c r="F17" s="12">
        <v>9584</v>
      </c>
      <c r="G17" s="12">
        <v>1433</v>
      </c>
      <c r="H17" s="31">
        <f t="shared" si="1"/>
        <v>0.92392005157962609</v>
      </c>
      <c r="I17" s="12">
        <v>586</v>
      </c>
      <c r="J17" s="12">
        <v>1063</v>
      </c>
      <c r="K17" s="12">
        <v>558</v>
      </c>
      <c r="L17" s="31">
        <f t="shared" si="2"/>
        <v>0.95221843003412965</v>
      </c>
      <c r="M17" s="12">
        <v>221</v>
      </c>
      <c r="N17" s="12">
        <v>256</v>
      </c>
      <c r="O17" s="15">
        <v>155</v>
      </c>
      <c r="P17" s="36">
        <f t="shared" si="3"/>
        <v>0.70135746606334837</v>
      </c>
    </row>
    <row r="18" spans="1:16" s="1" customFormat="1">
      <c r="A18" s="24" t="s">
        <v>13</v>
      </c>
      <c r="B18" s="23">
        <v>2083</v>
      </c>
      <c r="C18" s="19">
        <v>1945</v>
      </c>
      <c r="D18" s="33">
        <f>C18/B18*100%</f>
        <v>0.93374939990398464</v>
      </c>
      <c r="E18" s="19">
        <v>1566</v>
      </c>
      <c r="F18" s="19">
        <v>9654</v>
      </c>
      <c r="G18" s="19">
        <v>1422</v>
      </c>
      <c r="H18" s="34">
        <f t="shared" ref="H18:H24" si="4">G18/E18*100%</f>
        <v>0.90804597701149425</v>
      </c>
      <c r="I18" s="19">
        <v>586</v>
      </c>
      <c r="J18" s="19">
        <v>997</v>
      </c>
      <c r="K18" s="19">
        <v>549</v>
      </c>
      <c r="L18" s="34">
        <f t="shared" ref="L18:L23" si="5">K18/I18*100%</f>
        <v>0.93686006825938561</v>
      </c>
      <c r="M18" s="19">
        <v>196</v>
      </c>
      <c r="N18" s="19">
        <v>245</v>
      </c>
      <c r="O18" s="19">
        <v>149</v>
      </c>
      <c r="P18" s="38">
        <f t="shared" ref="P18:P25" si="6">O18/M18*100%</f>
        <v>0.76020408163265307</v>
      </c>
    </row>
    <row r="19" spans="1:16" s="20" customFormat="1">
      <c r="A19" s="22" t="s">
        <v>27</v>
      </c>
      <c r="B19" s="21">
        <v>2051</v>
      </c>
      <c r="C19" s="21">
        <v>1918</v>
      </c>
      <c r="D19" s="30">
        <f>C19/B19*100%</f>
        <v>0.93515358361774747</v>
      </c>
      <c r="E19" s="21">
        <v>1566</v>
      </c>
      <c r="F19" s="21">
        <v>9299</v>
      </c>
      <c r="G19" s="21">
        <v>1442</v>
      </c>
      <c r="H19" s="35">
        <f t="shared" si="4"/>
        <v>0.9208173690932312</v>
      </c>
      <c r="I19" s="21">
        <v>586</v>
      </c>
      <c r="J19" s="21">
        <v>1014</v>
      </c>
      <c r="K19" s="21">
        <v>549</v>
      </c>
      <c r="L19" s="35">
        <f t="shared" si="5"/>
        <v>0.93686006825938561</v>
      </c>
      <c r="M19" s="21">
        <v>167</v>
      </c>
      <c r="N19" s="21">
        <v>212</v>
      </c>
      <c r="O19" s="21">
        <v>129</v>
      </c>
      <c r="P19" s="39">
        <f t="shared" si="6"/>
        <v>0.77245508982035926</v>
      </c>
    </row>
    <row r="20" spans="1:16">
      <c r="A20" s="26" t="s">
        <v>30</v>
      </c>
      <c r="B20" s="26">
        <v>2057</v>
      </c>
      <c r="C20" s="26">
        <v>1938</v>
      </c>
      <c r="D20" s="27">
        <f>C20/B20*100%</f>
        <v>0.94214876033057848</v>
      </c>
      <c r="E20" s="26">
        <v>1564</v>
      </c>
      <c r="F20" s="26">
        <v>10965</v>
      </c>
      <c r="G20" s="26">
        <v>1446</v>
      </c>
      <c r="H20" s="27">
        <f t="shared" si="4"/>
        <v>0.92455242966751916</v>
      </c>
      <c r="I20" s="26">
        <v>585</v>
      </c>
      <c r="J20" s="26">
        <v>1213</v>
      </c>
      <c r="K20" s="26">
        <v>569</v>
      </c>
      <c r="L20" s="27">
        <f t="shared" si="5"/>
        <v>0.97264957264957264</v>
      </c>
      <c r="M20" s="26">
        <v>167</v>
      </c>
      <c r="N20" s="26">
        <v>235</v>
      </c>
      <c r="O20" s="26">
        <v>137</v>
      </c>
      <c r="P20" s="27">
        <f t="shared" si="6"/>
        <v>0.82035928143712578</v>
      </c>
    </row>
    <row r="21" spans="1:16" s="1" customFormat="1">
      <c r="A21" s="28" t="s">
        <v>31</v>
      </c>
      <c r="B21" s="28">
        <v>2083</v>
      </c>
      <c r="C21" s="28">
        <v>1980</v>
      </c>
      <c r="D21" s="30">
        <f>C21/B21*100%</f>
        <v>0.95055208833413352</v>
      </c>
      <c r="E21" s="28">
        <v>1576</v>
      </c>
      <c r="F21" s="28">
        <v>11148</v>
      </c>
      <c r="G21" s="28">
        <v>1441</v>
      </c>
      <c r="H21" s="29">
        <f t="shared" si="4"/>
        <v>0.91434010152284262</v>
      </c>
      <c r="I21" s="28">
        <v>647</v>
      </c>
      <c r="J21" s="28">
        <v>1125</v>
      </c>
      <c r="K21" s="28">
        <v>631</v>
      </c>
      <c r="L21" s="35">
        <f t="shared" si="5"/>
        <v>0.97527047913446674</v>
      </c>
      <c r="M21" s="28">
        <v>168</v>
      </c>
      <c r="N21" s="28">
        <v>241</v>
      </c>
      <c r="O21" s="28">
        <v>141</v>
      </c>
      <c r="P21" s="39">
        <f t="shared" si="6"/>
        <v>0.8392857142857143</v>
      </c>
    </row>
    <row r="22" spans="1:16" s="1" customFormat="1">
      <c r="A22" s="26" t="s">
        <v>33</v>
      </c>
      <c r="B22" s="26">
        <v>2144</v>
      </c>
      <c r="C22" s="26">
        <v>2026</v>
      </c>
      <c r="D22" s="27">
        <f>C22/B22*100%</f>
        <v>0.9449626865671642</v>
      </c>
      <c r="E22" s="26">
        <v>1648</v>
      </c>
      <c r="F22" s="26">
        <v>12368</v>
      </c>
      <c r="G22" s="26">
        <v>1563</v>
      </c>
      <c r="H22" s="27">
        <f t="shared" si="4"/>
        <v>0.94842233009708743</v>
      </c>
      <c r="I22" s="26">
        <v>673</v>
      </c>
      <c r="J22" s="26">
        <v>1270</v>
      </c>
      <c r="K22" s="26">
        <v>642</v>
      </c>
      <c r="L22" s="27">
        <f t="shared" si="5"/>
        <v>0.95393759286775637</v>
      </c>
      <c r="M22" s="26">
        <v>174</v>
      </c>
      <c r="N22" s="26">
        <v>249</v>
      </c>
      <c r="O22" s="26">
        <v>139</v>
      </c>
      <c r="P22" s="27">
        <f t="shared" si="6"/>
        <v>0.79885057471264365</v>
      </c>
    </row>
    <row r="23" spans="1:16" s="1" customFormat="1">
      <c r="A23" s="28" t="s">
        <v>34</v>
      </c>
      <c r="B23" s="28">
        <v>2131</v>
      </c>
      <c r="C23" s="28">
        <v>2047</v>
      </c>
      <c r="D23" s="29">
        <f t="shared" ref="D23:D25" si="7">C23/B23*100%</f>
        <v>0.9605818864382919</v>
      </c>
      <c r="E23" s="28">
        <v>1681</v>
      </c>
      <c r="F23" s="28">
        <v>11800</v>
      </c>
      <c r="G23" s="28">
        <v>1605</v>
      </c>
      <c r="H23" s="29">
        <f t="shared" si="4"/>
        <v>0.95478881618084477</v>
      </c>
      <c r="I23" s="28">
        <v>673</v>
      </c>
      <c r="J23" s="28">
        <v>1266</v>
      </c>
      <c r="K23" s="28">
        <v>633</v>
      </c>
      <c r="L23" s="35">
        <f t="shared" si="5"/>
        <v>0.94056463595839523</v>
      </c>
      <c r="M23" s="28">
        <v>174</v>
      </c>
      <c r="N23" s="28">
        <v>321</v>
      </c>
      <c r="O23" s="28">
        <v>147</v>
      </c>
      <c r="P23" s="39">
        <f t="shared" si="6"/>
        <v>0.84482758620689657</v>
      </c>
    </row>
    <row r="24" spans="1:16" s="1" customFormat="1">
      <c r="A24" s="26" t="s">
        <v>35</v>
      </c>
      <c r="B24" s="26">
        <v>2105</v>
      </c>
      <c r="C24" s="26">
        <v>2021</v>
      </c>
      <c r="D24" s="27">
        <f t="shared" si="7"/>
        <v>0.96009501187648461</v>
      </c>
      <c r="E24" s="26">
        <v>1683</v>
      </c>
      <c r="F24" s="26">
        <v>14397</v>
      </c>
      <c r="G24" s="26">
        <v>1636</v>
      </c>
      <c r="H24" s="27">
        <f t="shared" si="4"/>
        <v>0.97207367795603095</v>
      </c>
      <c r="I24" s="26">
        <v>676</v>
      </c>
      <c r="J24" s="26">
        <v>1195</v>
      </c>
      <c r="K24" s="26">
        <v>653</v>
      </c>
      <c r="L24" s="40">
        <f>K24/I24*100%</f>
        <v>0.96597633136094674</v>
      </c>
      <c r="M24" s="26">
        <v>175</v>
      </c>
      <c r="N24" s="26">
        <v>285</v>
      </c>
      <c r="O24" s="26">
        <v>150</v>
      </c>
      <c r="P24" s="38">
        <f t="shared" si="6"/>
        <v>0.8571428571428571</v>
      </c>
    </row>
    <row r="25" spans="1:16" s="1" customFormat="1">
      <c r="A25" s="28" t="s">
        <v>36</v>
      </c>
      <c r="B25" s="28">
        <v>2101</v>
      </c>
      <c r="C25" s="28">
        <v>2004</v>
      </c>
      <c r="D25" s="29">
        <f t="shared" si="7"/>
        <v>0.95383150880533074</v>
      </c>
      <c r="E25" s="28">
        <v>1715</v>
      </c>
      <c r="F25" s="28">
        <v>14925</v>
      </c>
      <c r="G25" s="28">
        <v>1619</v>
      </c>
      <c r="H25" s="29">
        <f>G25/E25*100%</f>
        <v>0.94402332361516039</v>
      </c>
      <c r="I25" s="28">
        <v>685</v>
      </c>
      <c r="J25" s="28">
        <v>1078</v>
      </c>
      <c r="K25" s="28">
        <v>620</v>
      </c>
      <c r="L25" s="35">
        <f>K25/I25*100%</f>
        <v>0.9051094890510949</v>
      </c>
      <c r="M25" s="28">
        <v>177</v>
      </c>
      <c r="N25" s="28">
        <v>313</v>
      </c>
      <c r="O25" s="28">
        <v>154</v>
      </c>
      <c r="P25" s="39">
        <f t="shared" si="6"/>
        <v>0.87005649717514122</v>
      </c>
    </row>
    <row r="26" spans="1:16" s="1" customFormat="1"/>
    <row r="27" spans="1:16">
      <c r="A27" s="1" t="s">
        <v>11</v>
      </c>
    </row>
    <row r="28" spans="1:16" ht="18.600000000000001" customHeight="1">
      <c r="A28" s="102" t="s">
        <v>29</v>
      </c>
      <c r="B28" s="103"/>
      <c r="C28" s="103"/>
      <c r="D28" s="103"/>
      <c r="E28" s="103"/>
    </row>
    <row r="29" spans="1:16">
      <c r="A29" s="25" t="s">
        <v>32</v>
      </c>
    </row>
    <row r="30" spans="1:16">
      <c r="A30" s="25" t="s">
        <v>28</v>
      </c>
    </row>
  </sheetData>
  <mergeCells count="6">
    <mergeCell ref="A28:E28"/>
    <mergeCell ref="A3:A4"/>
    <mergeCell ref="M3:P3"/>
    <mergeCell ref="I3:L3"/>
    <mergeCell ref="B3:D3"/>
    <mergeCell ref="E3:H3"/>
  </mergeCells>
  <phoneticPr fontId="1" type="noConversion"/>
  <hyperlinks>
    <hyperlink ref="A29" r:id="rId1" xr:uid="{00000000-0004-0000-0000-000000000000}"/>
    <hyperlink ref="A30" r:id="rId2" xr:uid="{00000000-0004-0000-0000-000001000000}"/>
  </hyperlinks>
  <pageMargins left="0.7" right="0.7" top="0.75" bottom="0.75" header="0.3" footer="0.3"/>
  <pageSetup paperSize="9" orientation="portrait" horizontalDpi="4294967292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49E4-45C3-41FD-A333-15B93819BFED}">
  <dimension ref="A1:Q70"/>
  <sheetViews>
    <sheetView zoomScaleNormal="100" workbookViewId="0"/>
  </sheetViews>
  <sheetFormatPr defaultRowHeight="16.5"/>
  <cols>
    <col min="1" max="1" width="31.625" customWidth="1"/>
  </cols>
  <sheetData>
    <row r="1" spans="1:17" ht="19.5">
      <c r="A1" s="3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10" t="s">
        <v>39</v>
      </c>
      <c r="B2" s="112" t="s">
        <v>40</v>
      </c>
      <c r="C2" s="113"/>
      <c r="D2" s="113"/>
      <c r="E2" s="113"/>
      <c r="F2" s="114"/>
      <c r="G2" s="109" t="s">
        <v>41</v>
      </c>
      <c r="H2" s="108" t="s">
        <v>5</v>
      </c>
      <c r="I2" s="108"/>
      <c r="J2" s="108"/>
      <c r="K2" s="108"/>
      <c r="L2" s="108"/>
      <c r="M2" s="108" t="s">
        <v>42</v>
      </c>
      <c r="N2" s="108"/>
      <c r="O2" s="108"/>
      <c r="P2" s="108"/>
      <c r="Q2" s="108"/>
    </row>
    <row r="3" spans="1:17">
      <c r="A3" s="110"/>
      <c r="B3" s="108" t="s">
        <v>43</v>
      </c>
      <c r="C3" s="108"/>
      <c r="D3" s="108" t="s">
        <v>44</v>
      </c>
      <c r="E3" s="108"/>
      <c r="F3" s="109" t="s">
        <v>45</v>
      </c>
      <c r="G3" s="115"/>
      <c r="H3" s="108" t="s">
        <v>43</v>
      </c>
      <c r="I3" s="108"/>
      <c r="J3" s="108" t="s">
        <v>44</v>
      </c>
      <c r="K3" s="108"/>
      <c r="L3" s="108" t="s">
        <v>45</v>
      </c>
      <c r="M3" s="108" t="s">
        <v>43</v>
      </c>
      <c r="N3" s="108"/>
      <c r="O3" s="108" t="s">
        <v>44</v>
      </c>
      <c r="P3" s="108"/>
      <c r="Q3" s="108" t="s">
        <v>45</v>
      </c>
    </row>
    <row r="4" spans="1:17">
      <c r="A4" s="111"/>
      <c r="B4" s="41" t="s">
        <v>46</v>
      </c>
      <c r="C4" s="41" t="s">
        <v>47</v>
      </c>
      <c r="D4" s="41" t="s">
        <v>46</v>
      </c>
      <c r="E4" s="41" t="s">
        <v>47</v>
      </c>
      <c r="F4" s="117"/>
      <c r="G4" s="116"/>
      <c r="H4" s="41" t="s">
        <v>46</v>
      </c>
      <c r="I4" s="41" t="s">
        <v>47</v>
      </c>
      <c r="J4" s="41" t="s">
        <v>46</v>
      </c>
      <c r="K4" s="41" t="s">
        <v>47</v>
      </c>
      <c r="L4" s="109"/>
      <c r="M4" s="41" t="s">
        <v>46</v>
      </c>
      <c r="N4" s="41" t="s">
        <v>47</v>
      </c>
      <c r="O4" s="41" t="s">
        <v>46</v>
      </c>
      <c r="P4" s="41" t="s">
        <v>47</v>
      </c>
      <c r="Q4" s="109"/>
    </row>
    <row r="5" spans="1:17">
      <c r="A5" s="42" t="s">
        <v>48</v>
      </c>
      <c r="B5" s="43">
        <v>8</v>
      </c>
      <c r="C5" s="43">
        <v>0</v>
      </c>
      <c r="D5" s="43">
        <v>9</v>
      </c>
      <c r="E5" s="43">
        <v>0</v>
      </c>
      <c r="F5" s="43">
        <f>SUM(B5:E5)</f>
        <v>17</v>
      </c>
      <c r="G5" s="43">
        <v>17</v>
      </c>
      <c r="H5" s="44">
        <v>17</v>
      </c>
      <c r="I5" s="44">
        <v>0</v>
      </c>
      <c r="J5" s="44">
        <v>18</v>
      </c>
      <c r="K5" s="44">
        <v>0</v>
      </c>
      <c r="L5" s="45">
        <f>SUM(H5:K5)</f>
        <v>35</v>
      </c>
      <c r="M5" s="45">
        <v>5</v>
      </c>
      <c r="N5" s="45">
        <v>0</v>
      </c>
      <c r="O5" s="45">
        <v>8</v>
      </c>
      <c r="P5" s="45">
        <v>0</v>
      </c>
      <c r="Q5" s="46">
        <f>SUM(M5:P5)</f>
        <v>13</v>
      </c>
    </row>
    <row r="6" spans="1:17">
      <c r="A6" s="47" t="s">
        <v>49</v>
      </c>
      <c r="B6" s="48">
        <v>5</v>
      </c>
      <c r="C6" s="48">
        <v>0</v>
      </c>
      <c r="D6" s="48">
        <v>5</v>
      </c>
      <c r="E6" s="48">
        <v>0</v>
      </c>
      <c r="F6" s="48">
        <f t="shared" ref="F6:F69" si="0">SUM(B6:E6)</f>
        <v>10</v>
      </c>
      <c r="G6" s="48">
        <v>10</v>
      </c>
      <c r="H6" s="49">
        <v>18</v>
      </c>
      <c r="I6" s="49">
        <v>0</v>
      </c>
      <c r="J6" s="49">
        <v>16</v>
      </c>
      <c r="K6" s="49">
        <v>0</v>
      </c>
      <c r="L6" s="50">
        <f t="shared" ref="L6:L69" si="1">SUM(H6:K6)</f>
        <v>34</v>
      </c>
      <c r="M6" s="50">
        <v>4</v>
      </c>
      <c r="N6" s="50">
        <v>0</v>
      </c>
      <c r="O6" s="50">
        <v>2</v>
      </c>
      <c r="P6" s="50">
        <v>0</v>
      </c>
      <c r="Q6" s="51">
        <f t="shared" ref="Q6:Q69" si="2">SUM(M6:P6)</f>
        <v>6</v>
      </c>
    </row>
    <row r="7" spans="1:17">
      <c r="A7" s="42" t="s">
        <v>50</v>
      </c>
      <c r="B7" s="43">
        <v>6</v>
      </c>
      <c r="C7" s="43">
        <v>1</v>
      </c>
      <c r="D7" s="43">
        <v>5</v>
      </c>
      <c r="E7" s="43">
        <v>1</v>
      </c>
      <c r="F7" s="43">
        <f t="shared" si="0"/>
        <v>13</v>
      </c>
      <c r="G7" s="43">
        <v>13</v>
      </c>
      <c r="H7" s="52">
        <v>10</v>
      </c>
      <c r="I7" s="52">
        <v>1</v>
      </c>
      <c r="J7" s="52">
        <v>11</v>
      </c>
      <c r="K7" s="52">
        <v>0</v>
      </c>
      <c r="L7" s="45">
        <f t="shared" si="1"/>
        <v>22</v>
      </c>
      <c r="M7" s="45">
        <v>3</v>
      </c>
      <c r="N7" s="45">
        <v>0</v>
      </c>
      <c r="O7" s="45">
        <v>3</v>
      </c>
      <c r="P7" s="45">
        <v>0</v>
      </c>
      <c r="Q7" s="46">
        <f t="shared" si="2"/>
        <v>6</v>
      </c>
    </row>
    <row r="8" spans="1:17">
      <c r="A8" s="47" t="s">
        <v>51</v>
      </c>
      <c r="B8" s="48">
        <v>5</v>
      </c>
      <c r="C8" s="48">
        <v>1</v>
      </c>
      <c r="D8" s="48">
        <v>2</v>
      </c>
      <c r="E8" s="48">
        <v>1</v>
      </c>
      <c r="F8" s="48">
        <f t="shared" si="0"/>
        <v>9</v>
      </c>
      <c r="G8" s="48">
        <v>9</v>
      </c>
      <c r="H8" s="49">
        <v>15</v>
      </c>
      <c r="I8" s="49">
        <v>1</v>
      </c>
      <c r="J8" s="49">
        <v>14</v>
      </c>
      <c r="K8" s="49">
        <v>1</v>
      </c>
      <c r="L8" s="50">
        <f t="shared" si="1"/>
        <v>31</v>
      </c>
      <c r="M8" s="50">
        <v>6</v>
      </c>
      <c r="N8" s="50">
        <v>0</v>
      </c>
      <c r="O8" s="50">
        <v>3</v>
      </c>
      <c r="P8" s="50">
        <v>0</v>
      </c>
      <c r="Q8" s="51">
        <f t="shared" si="2"/>
        <v>9</v>
      </c>
    </row>
    <row r="9" spans="1:17">
      <c r="A9" s="42" t="s">
        <v>52</v>
      </c>
      <c r="B9" s="43">
        <v>6</v>
      </c>
      <c r="C9" s="43">
        <v>1</v>
      </c>
      <c r="D9" s="43">
        <v>2</v>
      </c>
      <c r="E9" s="43">
        <v>0</v>
      </c>
      <c r="F9" s="43">
        <f t="shared" si="0"/>
        <v>9</v>
      </c>
      <c r="G9" s="43">
        <v>9</v>
      </c>
      <c r="H9" s="52">
        <v>15</v>
      </c>
      <c r="I9" s="52">
        <v>0</v>
      </c>
      <c r="J9" s="52">
        <v>5</v>
      </c>
      <c r="K9" s="52">
        <v>0</v>
      </c>
      <c r="L9" s="45">
        <f t="shared" si="1"/>
        <v>20</v>
      </c>
      <c r="M9" s="45">
        <v>5</v>
      </c>
      <c r="N9" s="45">
        <v>0</v>
      </c>
      <c r="O9" s="45">
        <v>1</v>
      </c>
      <c r="P9" s="45">
        <v>0</v>
      </c>
      <c r="Q9" s="46">
        <f t="shared" si="2"/>
        <v>6</v>
      </c>
    </row>
    <row r="10" spans="1:17">
      <c r="A10" s="47" t="s">
        <v>53</v>
      </c>
      <c r="B10" s="48">
        <v>10</v>
      </c>
      <c r="C10" s="48">
        <v>0</v>
      </c>
      <c r="D10" s="48">
        <v>22</v>
      </c>
      <c r="E10" s="48">
        <v>0</v>
      </c>
      <c r="F10" s="48">
        <f t="shared" si="0"/>
        <v>32</v>
      </c>
      <c r="G10" s="48">
        <v>32</v>
      </c>
      <c r="H10" s="49">
        <v>164</v>
      </c>
      <c r="I10" s="49">
        <v>0</v>
      </c>
      <c r="J10" s="49">
        <v>594</v>
      </c>
      <c r="K10" s="49">
        <v>0</v>
      </c>
      <c r="L10" s="50">
        <f t="shared" si="1"/>
        <v>758</v>
      </c>
      <c r="M10" s="50">
        <v>8</v>
      </c>
      <c r="N10" s="50">
        <v>0</v>
      </c>
      <c r="O10" s="50">
        <v>24</v>
      </c>
      <c r="P10" s="50">
        <v>0</v>
      </c>
      <c r="Q10" s="51">
        <f t="shared" si="2"/>
        <v>32</v>
      </c>
    </row>
    <row r="11" spans="1:17">
      <c r="A11" s="42" t="s">
        <v>54</v>
      </c>
      <c r="B11" s="43">
        <v>16</v>
      </c>
      <c r="C11" s="43">
        <v>3</v>
      </c>
      <c r="D11" s="43">
        <v>12</v>
      </c>
      <c r="E11" s="43">
        <v>0</v>
      </c>
      <c r="F11" s="43">
        <f t="shared" si="0"/>
        <v>31</v>
      </c>
      <c r="G11" s="43">
        <v>31</v>
      </c>
      <c r="H11" s="52">
        <v>192</v>
      </c>
      <c r="I11" s="52">
        <v>9</v>
      </c>
      <c r="J11" s="45">
        <v>171</v>
      </c>
      <c r="K11" s="45">
        <v>0</v>
      </c>
      <c r="L11" s="45">
        <f t="shared" si="1"/>
        <v>372</v>
      </c>
      <c r="M11" s="45">
        <v>9</v>
      </c>
      <c r="N11" s="45">
        <v>2</v>
      </c>
      <c r="O11" s="45">
        <v>20</v>
      </c>
      <c r="P11" s="45">
        <v>0</v>
      </c>
      <c r="Q11" s="46">
        <f t="shared" si="2"/>
        <v>31</v>
      </c>
    </row>
    <row r="12" spans="1:17">
      <c r="A12" s="47" t="s">
        <v>55</v>
      </c>
      <c r="B12" s="48">
        <v>12</v>
      </c>
      <c r="C12" s="48">
        <v>0</v>
      </c>
      <c r="D12" s="48">
        <v>13</v>
      </c>
      <c r="E12" s="48">
        <v>0</v>
      </c>
      <c r="F12" s="48">
        <f t="shared" si="0"/>
        <v>25</v>
      </c>
      <c r="G12" s="48">
        <v>25</v>
      </c>
      <c r="H12" s="49">
        <v>75</v>
      </c>
      <c r="I12" s="49">
        <v>0</v>
      </c>
      <c r="J12" s="50">
        <v>370</v>
      </c>
      <c r="K12" s="50">
        <v>0</v>
      </c>
      <c r="L12" s="50">
        <f t="shared" si="1"/>
        <v>445</v>
      </c>
      <c r="M12" s="50">
        <v>9</v>
      </c>
      <c r="N12" s="50">
        <v>0</v>
      </c>
      <c r="O12" s="50">
        <v>16</v>
      </c>
      <c r="P12" s="50">
        <v>0</v>
      </c>
      <c r="Q12" s="51">
        <f t="shared" si="2"/>
        <v>25</v>
      </c>
    </row>
    <row r="13" spans="1:17">
      <c r="A13" s="42" t="s">
        <v>56</v>
      </c>
      <c r="B13" s="43">
        <v>20</v>
      </c>
      <c r="C13" s="43">
        <v>0</v>
      </c>
      <c r="D13" s="43">
        <v>20</v>
      </c>
      <c r="E13" s="43">
        <v>0</v>
      </c>
      <c r="F13" s="43">
        <f t="shared" si="0"/>
        <v>40</v>
      </c>
      <c r="G13" s="43">
        <v>45</v>
      </c>
      <c r="H13" s="52">
        <v>296</v>
      </c>
      <c r="I13" s="52">
        <v>0</v>
      </c>
      <c r="J13" s="45">
        <v>304</v>
      </c>
      <c r="K13" s="45">
        <v>0</v>
      </c>
      <c r="L13" s="45">
        <f t="shared" si="1"/>
        <v>600</v>
      </c>
      <c r="M13" s="45">
        <v>15</v>
      </c>
      <c r="N13" s="45">
        <v>0</v>
      </c>
      <c r="O13" s="45">
        <v>30</v>
      </c>
      <c r="P13" s="45">
        <v>0</v>
      </c>
      <c r="Q13" s="46">
        <f t="shared" si="2"/>
        <v>45</v>
      </c>
    </row>
    <row r="14" spans="1:17">
      <c r="A14" s="47" t="s">
        <v>57</v>
      </c>
      <c r="B14" s="48">
        <v>15</v>
      </c>
      <c r="C14" s="48">
        <v>0</v>
      </c>
      <c r="D14" s="48">
        <v>10</v>
      </c>
      <c r="E14" s="48">
        <v>0</v>
      </c>
      <c r="F14" s="48">
        <f t="shared" si="0"/>
        <v>25</v>
      </c>
      <c r="G14" s="48">
        <v>25</v>
      </c>
      <c r="H14" s="49">
        <v>182</v>
      </c>
      <c r="I14" s="49">
        <v>0</v>
      </c>
      <c r="J14" s="50">
        <v>129</v>
      </c>
      <c r="K14" s="50">
        <v>0</v>
      </c>
      <c r="L14" s="50">
        <f t="shared" si="1"/>
        <v>311</v>
      </c>
      <c r="M14" s="50">
        <v>10</v>
      </c>
      <c r="N14" s="50">
        <v>0</v>
      </c>
      <c r="O14" s="50">
        <v>14</v>
      </c>
      <c r="P14" s="50">
        <v>0</v>
      </c>
      <c r="Q14" s="51">
        <f t="shared" si="2"/>
        <v>24</v>
      </c>
    </row>
    <row r="15" spans="1:17">
      <c r="A15" s="42" t="s">
        <v>58</v>
      </c>
      <c r="B15" s="43">
        <v>5</v>
      </c>
      <c r="C15" s="43">
        <v>0</v>
      </c>
      <c r="D15" s="43">
        <v>12</v>
      </c>
      <c r="E15" s="43">
        <v>0</v>
      </c>
      <c r="F15" s="43">
        <f t="shared" si="0"/>
        <v>17</v>
      </c>
      <c r="G15" s="43">
        <v>17</v>
      </c>
      <c r="H15" s="52">
        <v>34</v>
      </c>
      <c r="I15" s="52">
        <v>0</v>
      </c>
      <c r="J15" s="45">
        <v>29</v>
      </c>
      <c r="K15" s="45">
        <v>0</v>
      </c>
      <c r="L15" s="45">
        <f t="shared" si="1"/>
        <v>63</v>
      </c>
      <c r="M15" s="45">
        <v>3</v>
      </c>
      <c r="N15" s="45">
        <v>0</v>
      </c>
      <c r="O15" s="45">
        <v>14</v>
      </c>
      <c r="P15" s="45">
        <v>0</v>
      </c>
      <c r="Q15" s="46">
        <f t="shared" si="2"/>
        <v>17</v>
      </c>
    </row>
    <row r="16" spans="1:17">
      <c r="A16" s="47" t="s">
        <v>59</v>
      </c>
      <c r="B16" s="48">
        <v>5</v>
      </c>
      <c r="C16" s="48">
        <v>0</v>
      </c>
      <c r="D16" s="48">
        <v>13</v>
      </c>
      <c r="E16" s="48">
        <v>0</v>
      </c>
      <c r="F16" s="48">
        <f t="shared" si="0"/>
        <v>18</v>
      </c>
      <c r="G16" s="48">
        <v>18</v>
      </c>
      <c r="H16" s="49">
        <v>50</v>
      </c>
      <c r="I16" s="49">
        <v>0</v>
      </c>
      <c r="J16" s="50">
        <v>41</v>
      </c>
      <c r="K16" s="50">
        <v>0</v>
      </c>
      <c r="L16" s="50">
        <f t="shared" si="1"/>
        <v>91</v>
      </c>
      <c r="M16" s="50">
        <v>2</v>
      </c>
      <c r="N16" s="50">
        <v>0</v>
      </c>
      <c r="O16" s="50">
        <v>16</v>
      </c>
      <c r="P16" s="50">
        <v>0</v>
      </c>
      <c r="Q16" s="51">
        <f t="shared" si="2"/>
        <v>18</v>
      </c>
    </row>
    <row r="17" spans="1:17">
      <c r="A17" s="42" t="s">
        <v>60</v>
      </c>
      <c r="B17" s="43">
        <v>10</v>
      </c>
      <c r="C17" s="43">
        <v>0</v>
      </c>
      <c r="D17" s="43">
        <v>0</v>
      </c>
      <c r="E17" s="43">
        <v>0</v>
      </c>
      <c r="F17" s="43">
        <f t="shared" si="0"/>
        <v>10</v>
      </c>
      <c r="G17" s="43">
        <v>10</v>
      </c>
      <c r="H17" s="52">
        <v>24</v>
      </c>
      <c r="I17" s="52">
        <v>0</v>
      </c>
      <c r="J17" s="45"/>
      <c r="K17" s="45"/>
      <c r="L17" s="45">
        <f t="shared" si="1"/>
        <v>24</v>
      </c>
      <c r="M17" s="45">
        <v>9</v>
      </c>
      <c r="N17" s="45">
        <v>0</v>
      </c>
      <c r="O17" s="45">
        <v>0</v>
      </c>
      <c r="P17" s="45">
        <v>0</v>
      </c>
      <c r="Q17" s="46">
        <f t="shared" si="2"/>
        <v>9</v>
      </c>
    </row>
    <row r="18" spans="1:17">
      <c r="A18" s="47" t="s">
        <v>61</v>
      </c>
      <c r="B18" s="48">
        <v>7</v>
      </c>
      <c r="C18" s="48">
        <v>3</v>
      </c>
      <c r="D18" s="48">
        <v>16</v>
      </c>
      <c r="E18" s="48">
        <v>0</v>
      </c>
      <c r="F18" s="48">
        <f t="shared" si="0"/>
        <v>26</v>
      </c>
      <c r="G18" s="48">
        <v>26</v>
      </c>
      <c r="H18" s="50">
        <v>57</v>
      </c>
      <c r="I18" s="50">
        <v>5</v>
      </c>
      <c r="J18" s="50">
        <v>170</v>
      </c>
      <c r="K18" s="50">
        <v>0</v>
      </c>
      <c r="L18" s="50">
        <f t="shared" si="1"/>
        <v>232</v>
      </c>
      <c r="M18" s="50">
        <v>6</v>
      </c>
      <c r="N18" s="50">
        <v>1</v>
      </c>
      <c r="O18" s="50">
        <v>19</v>
      </c>
      <c r="P18" s="50">
        <v>0</v>
      </c>
      <c r="Q18" s="51">
        <f t="shared" si="2"/>
        <v>26</v>
      </c>
    </row>
    <row r="19" spans="1:17">
      <c r="A19" s="42" t="s">
        <v>62</v>
      </c>
      <c r="B19" s="43">
        <v>7</v>
      </c>
      <c r="C19" s="43">
        <v>0</v>
      </c>
      <c r="D19" s="43">
        <v>10</v>
      </c>
      <c r="E19" s="43">
        <v>0</v>
      </c>
      <c r="F19" s="43">
        <f t="shared" si="0"/>
        <v>17</v>
      </c>
      <c r="G19" s="43">
        <v>17</v>
      </c>
      <c r="H19" s="52">
        <v>18</v>
      </c>
      <c r="I19" s="52">
        <v>0</v>
      </c>
      <c r="J19" s="45">
        <v>40</v>
      </c>
      <c r="K19" s="45">
        <v>0</v>
      </c>
      <c r="L19" s="45">
        <f t="shared" si="1"/>
        <v>58</v>
      </c>
      <c r="M19" s="45">
        <v>5</v>
      </c>
      <c r="N19" s="45">
        <v>0</v>
      </c>
      <c r="O19" s="45">
        <v>9</v>
      </c>
      <c r="P19" s="45">
        <v>0</v>
      </c>
      <c r="Q19" s="46">
        <f t="shared" si="2"/>
        <v>14</v>
      </c>
    </row>
    <row r="20" spans="1:17">
      <c r="A20" s="47" t="s">
        <v>63</v>
      </c>
      <c r="B20" s="48">
        <v>6</v>
      </c>
      <c r="C20" s="48">
        <v>0</v>
      </c>
      <c r="D20" s="48">
        <v>5</v>
      </c>
      <c r="E20" s="48">
        <v>0</v>
      </c>
      <c r="F20" s="48">
        <f t="shared" si="0"/>
        <v>11</v>
      </c>
      <c r="G20" s="48">
        <v>11</v>
      </c>
      <c r="H20" s="50">
        <v>36</v>
      </c>
      <c r="I20" s="50">
        <v>0</v>
      </c>
      <c r="J20" s="50">
        <v>31</v>
      </c>
      <c r="K20" s="50">
        <v>0</v>
      </c>
      <c r="L20" s="50">
        <f t="shared" si="1"/>
        <v>67</v>
      </c>
      <c r="M20" s="50">
        <v>4</v>
      </c>
      <c r="N20" s="50">
        <v>0</v>
      </c>
      <c r="O20" s="50">
        <v>6</v>
      </c>
      <c r="P20" s="50">
        <v>0</v>
      </c>
      <c r="Q20" s="51">
        <f t="shared" si="2"/>
        <v>10</v>
      </c>
    </row>
    <row r="21" spans="1:17">
      <c r="A21" s="53" t="s">
        <v>64</v>
      </c>
      <c r="B21" s="54">
        <v>2</v>
      </c>
      <c r="C21" s="54">
        <v>0</v>
      </c>
      <c r="D21" s="54">
        <v>0</v>
      </c>
      <c r="E21" s="54">
        <v>0</v>
      </c>
      <c r="F21" s="43">
        <f t="shared" si="0"/>
        <v>2</v>
      </c>
      <c r="G21" s="43">
        <v>2</v>
      </c>
      <c r="H21" s="55">
        <v>0</v>
      </c>
      <c r="I21" s="55">
        <v>0</v>
      </c>
      <c r="J21" s="55"/>
      <c r="K21" s="55"/>
      <c r="L21" s="45">
        <f t="shared" si="1"/>
        <v>0</v>
      </c>
      <c r="M21" s="55">
        <v>0</v>
      </c>
      <c r="N21" s="55"/>
      <c r="O21" s="55"/>
      <c r="P21" s="55"/>
      <c r="Q21" s="46">
        <f t="shared" si="2"/>
        <v>0</v>
      </c>
    </row>
    <row r="22" spans="1:17">
      <c r="A22" s="47" t="s">
        <v>65</v>
      </c>
      <c r="B22" s="48">
        <v>10</v>
      </c>
      <c r="C22" s="48">
        <v>0</v>
      </c>
      <c r="D22" s="48">
        <v>4</v>
      </c>
      <c r="E22" s="48">
        <v>0</v>
      </c>
      <c r="F22" s="48">
        <f t="shared" si="0"/>
        <v>14</v>
      </c>
      <c r="G22" s="48">
        <v>14</v>
      </c>
      <c r="H22" s="50">
        <v>43</v>
      </c>
      <c r="I22" s="50">
        <v>0</v>
      </c>
      <c r="J22" s="50">
        <v>9</v>
      </c>
      <c r="K22" s="50">
        <v>0</v>
      </c>
      <c r="L22" s="50">
        <f t="shared" si="1"/>
        <v>52</v>
      </c>
      <c r="M22" s="50">
        <v>7</v>
      </c>
      <c r="N22" s="50">
        <v>0</v>
      </c>
      <c r="O22" s="50">
        <v>6</v>
      </c>
      <c r="P22" s="50">
        <v>0</v>
      </c>
      <c r="Q22" s="51">
        <f t="shared" si="2"/>
        <v>13</v>
      </c>
    </row>
    <row r="23" spans="1:17">
      <c r="A23" s="53" t="s">
        <v>66</v>
      </c>
      <c r="B23" s="54">
        <v>0</v>
      </c>
      <c r="C23" s="54">
        <v>0</v>
      </c>
      <c r="D23" s="54">
        <v>6</v>
      </c>
      <c r="E23" s="54">
        <v>0</v>
      </c>
      <c r="F23" s="43">
        <f t="shared" si="0"/>
        <v>6</v>
      </c>
      <c r="G23" s="43">
        <v>6</v>
      </c>
      <c r="H23" s="55"/>
      <c r="I23" s="55"/>
      <c r="J23" s="55">
        <v>8</v>
      </c>
      <c r="K23" s="55">
        <v>0</v>
      </c>
      <c r="L23" s="45">
        <f t="shared" si="1"/>
        <v>8</v>
      </c>
      <c r="M23" s="55"/>
      <c r="N23" s="55">
        <v>0</v>
      </c>
      <c r="O23" s="55">
        <v>1</v>
      </c>
      <c r="P23" s="55">
        <v>0</v>
      </c>
      <c r="Q23" s="46">
        <f t="shared" si="2"/>
        <v>1</v>
      </c>
    </row>
    <row r="24" spans="1:17">
      <c r="A24" s="47" t="s">
        <v>67</v>
      </c>
      <c r="B24" s="48">
        <v>12</v>
      </c>
      <c r="C24" s="48">
        <v>0</v>
      </c>
      <c r="D24" s="48">
        <v>9</v>
      </c>
      <c r="E24" s="48">
        <v>1</v>
      </c>
      <c r="F24" s="48">
        <f t="shared" si="0"/>
        <v>22</v>
      </c>
      <c r="G24" s="48">
        <v>22</v>
      </c>
      <c r="H24" s="50">
        <v>19</v>
      </c>
      <c r="I24" s="50">
        <v>0</v>
      </c>
      <c r="J24" s="50">
        <v>18</v>
      </c>
      <c r="K24" s="50">
        <v>2</v>
      </c>
      <c r="L24" s="50">
        <f t="shared" si="1"/>
        <v>39</v>
      </c>
      <c r="M24" s="50">
        <v>10</v>
      </c>
      <c r="N24" s="50">
        <v>0</v>
      </c>
      <c r="O24" s="50">
        <v>10</v>
      </c>
      <c r="P24" s="50">
        <v>1</v>
      </c>
      <c r="Q24" s="51">
        <f t="shared" si="2"/>
        <v>21</v>
      </c>
    </row>
    <row r="25" spans="1:17">
      <c r="A25" s="53" t="s">
        <v>68</v>
      </c>
      <c r="B25" s="54">
        <v>15</v>
      </c>
      <c r="C25" s="54">
        <v>0</v>
      </c>
      <c r="D25" s="54">
        <v>13</v>
      </c>
      <c r="E25" s="54">
        <v>1</v>
      </c>
      <c r="F25" s="43">
        <f t="shared" si="0"/>
        <v>29</v>
      </c>
      <c r="G25" s="43">
        <v>29</v>
      </c>
      <c r="H25" s="55">
        <v>28</v>
      </c>
      <c r="I25" s="55">
        <v>0</v>
      </c>
      <c r="J25" s="55">
        <v>18</v>
      </c>
      <c r="K25" s="55">
        <v>1</v>
      </c>
      <c r="L25" s="45">
        <f t="shared" si="1"/>
        <v>47</v>
      </c>
      <c r="M25" s="55">
        <v>12</v>
      </c>
      <c r="N25" s="55">
        <v>0</v>
      </c>
      <c r="O25" s="55">
        <v>4</v>
      </c>
      <c r="P25" s="55">
        <v>1</v>
      </c>
      <c r="Q25" s="46">
        <f t="shared" si="2"/>
        <v>17</v>
      </c>
    </row>
    <row r="26" spans="1:17">
      <c r="A26" s="47" t="s">
        <v>69</v>
      </c>
      <c r="B26" s="48">
        <v>13</v>
      </c>
      <c r="C26" s="48">
        <v>2</v>
      </c>
      <c r="D26" s="48">
        <v>9</v>
      </c>
      <c r="E26" s="48">
        <v>2</v>
      </c>
      <c r="F26" s="48">
        <f t="shared" si="0"/>
        <v>26</v>
      </c>
      <c r="G26" s="48">
        <v>26</v>
      </c>
      <c r="H26" s="50">
        <v>36</v>
      </c>
      <c r="I26" s="50">
        <v>1</v>
      </c>
      <c r="J26" s="50">
        <v>16</v>
      </c>
      <c r="K26" s="50">
        <v>2</v>
      </c>
      <c r="L26" s="50">
        <f t="shared" si="1"/>
        <v>55</v>
      </c>
      <c r="M26" s="50">
        <v>9</v>
      </c>
      <c r="N26" s="50">
        <v>1</v>
      </c>
      <c r="O26" s="50">
        <v>6</v>
      </c>
      <c r="P26" s="50">
        <v>0</v>
      </c>
      <c r="Q26" s="51">
        <f t="shared" si="2"/>
        <v>16</v>
      </c>
    </row>
    <row r="27" spans="1:17">
      <c r="A27" s="53" t="s">
        <v>70</v>
      </c>
      <c r="B27" s="54">
        <v>0</v>
      </c>
      <c r="C27" s="54">
        <v>0</v>
      </c>
      <c r="D27" s="54">
        <v>17</v>
      </c>
      <c r="E27" s="54">
        <v>0</v>
      </c>
      <c r="F27" s="43">
        <f t="shared" si="0"/>
        <v>17</v>
      </c>
      <c r="G27" s="43">
        <v>17</v>
      </c>
      <c r="H27" s="55"/>
      <c r="I27" s="55"/>
      <c r="J27" s="55">
        <v>176</v>
      </c>
      <c r="K27" s="55">
        <v>0</v>
      </c>
      <c r="L27" s="45">
        <f t="shared" si="1"/>
        <v>176</v>
      </c>
      <c r="M27" s="55"/>
      <c r="N27" s="55">
        <v>0</v>
      </c>
      <c r="O27" s="55">
        <v>16</v>
      </c>
      <c r="P27" s="55">
        <v>0</v>
      </c>
      <c r="Q27" s="46">
        <f t="shared" si="2"/>
        <v>16</v>
      </c>
    </row>
    <row r="28" spans="1:17">
      <c r="A28" s="47" t="s">
        <v>71</v>
      </c>
      <c r="B28" s="48">
        <v>12</v>
      </c>
      <c r="C28" s="48">
        <v>0</v>
      </c>
      <c r="D28" s="48">
        <v>7</v>
      </c>
      <c r="E28" s="48">
        <v>0</v>
      </c>
      <c r="F28" s="48">
        <f t="shared" si="0"/>
        <v>19</v>
      </c>
      <c r="G28" s="48">
        <v>19</v>
      </c>
      <c r="H28" s="50">
        <v>26</v>
      </c>
      <c r="I28" s="50">
        <v>0</v>
      </c>
      <c r="J28" s="50">
        <v>18</v>
      </c>
      <c r="K28" s="50">
        <v>0</v>
      </c>
      <c r="L28" s="50">
        <f t="shared" si="1"/>
        <v>44</v>
      </c>
      <c r="M28" s="50">
        <v>11</v>
      </c>
      <c r="N28" s="50">
        <v>0</v>
      </c>
      <c r="O28" s="50">
        <v>5</v>
      </c>
      <c r="P28" s="50">
        <v>0</v>
      </c>
      <c r="Q28" s="51">
        <f t="shared" si="2"/>
        <v>16</v>
      </c>
    </row>
    <row r="29" spans="1:17">
      <c r="A29" s="53" t="s">
        <v>72</v>
      </c>
      <c r="B29" s="54">
        <v>10</v>
      </c>
      <c r="C29" s="54">
        <v>0</v>
      </c>
      <c r="D29" s="54">
        <v>6</v>
      </c>
      <c r="E29" s="54">
        <v>2</v>
      </c>
      <c r="F29" s="43">
        <f t="shared" si="0"/>
        <v>18</v>
      </c>
      <c r="G29" s="43">
        <v>18</v>
      </c>
      <c r="H29" s="55">
        <v>19</v>
      </c>
      <c r="I29" s="55">
        <v>0</v>
      </c>
      <c r="J29" s="55">
        <v>21</v>
      </c>
      <c r="K29" s="55">
        <v>1</v>
      </c>
      <c r="L29" s="45">
        <f t="shared" si="1"/>
        <v>41</v>
      </c>
      <c r="M29" s="55">
        <v>10</v>
      </c>
      <c r="N29" s="55">
        <v>0</v>
      </c>
      <c r="O29" s="55">
        <v>8</v>
      </c>
      <c r="P29" s="55">
        <v>0</v>
      </c>
      <c r="Q29" s="46">
        <f t="shared" si="2"/>
        <v>18</v>
      </c>
    </row>
    <row r="30" spans="1:17">
      <c r="A30" s="47" t="s">
        <v>73</v>
      </c>
      <c r="B30" s="48">
        <v>21</v>
      </c>
      <c r="C30" s="48">
        <v>0</v>
      </c>
      <c r="D30" s="48">
        <v>6</v>
      </c>
      <c r="E30" s="48">
        <v>0</v>
      </c>
      <c r="F30" s="48">
        <f t="shared" si="0"/>
        <v>27</v>
      </c>
      <c r="G30" s="48">
        <v>27</v>
      </c>
      <c r="H30" s="50">
        <v>38</v>
      </c>
      <c r="I30" s="50">
        <v>0</v>
      </c>
      <c r="J30" s="50">
        <v>16</v>
      </c>
      <c r="K30" s="50">
        <v>0</v>
      </c>
      <c r="L30" s="50">
        <f t="shared" si="1"/>
        <v>54</v>
      </c>
      <c r="M30" s="50">
        <v>19</v>
      </c>
      <c r="N30" s="50">
        <v>0</v>
      </c>
      <c r="O30" s="50">
        <v>4</v>
      </c>
      <c r="P30" s="50">
        <v>0</v>
      </c>
      <c r="Q30" s="51">
        <f t="shared" si="2"/>
        <v>23</v>
      </c>
    </row>
    <row r="31" spans="1:17">
      <c r="A31" s="53" t="s">
        <v>74</v>
      </c>
      <c r="B31" s="54">
        <v>6</v>
      </c>
      <c r="C31" s="54">
        <v>1</v>
      </c>
      <c r="D31" s="54">
        <v>5</v>
      </c>
      <c r="E31" s="54">
        <v>1</v>
      </c>
      <c r="F31" s="43">
        <f t="shared" si="0"/>
        <v>13</v>
      </c>
      <c r="G31" s="43">
        <v>13</v>
      </c>
      <c r="H31" s="55">
        <v>17</v>
      </c>
      <c r="I31" s="55">
        <v>1</v>
      </c>
      <c r="J31" s="55">
        <v>10</v>
      </c>
      <c r="K31" s="55">
        <v>1</v>
      </c>
      <c r="L31" s="45">
        <f t="shared" si="1"/>
        <v>29</v>
      </c>
      <c r="M31" s="55">
        <v>4</v>
      </c>
      <c r="N31" s="55">
        <v>1</v>
      </c>
      <c r="O31" s="55">
        <v>5</v>
      </c>
      <c r="P31" s="55">
        <v>0</v>
      </c>
      <c r="Q31" s="46">
        <f t="shared" si="2"/>
        <v>10</v>
      </c>
    </row>
    <row r="32" spans="1:17">
      <c r="A32" s="47" t="s">
        <v>75</v>
      </c>
      <c r="B32" s="48">
        <v>19</v>
      </c>
      <c r="C32" s="48">
        <v>0</v>
      </c>
      <c r="D32" s="48">
        <v>6</v>
      </c>
      <c r="E32" s="48">
        <v>0</v>
      </c>
      <c r="F32" s="48">
        <f t="shared" si="0"/>
        <v>25</v>
      </c>
      <c r="G32" s="48">
        <v>25</v>
      </c>
      <c r="H32" s="50">
        <v>47</v>
      </c>
      <c r="I32" s="50">
        <v>0</v>
      </c>
      <c r="J32" s="50">
        <v>48</v>
      </c>
      <c r="K32" s="50">
        <v>0</v>
      </c>
      <c r="L32" s="50">
        <f t="shared" si="1"/>
        <v>95</v>
      </c>
      <c r="M32" s="50">
        <v>15</v>
      </c>
      <c r="N32" s="50">
        <v>0</v>
      </c>
      <c r="O32" s="50">
        <v>10</v>
      </c>
      <c r="P32" s="50">
        <v>0</v>
      </c>
      <c r="Q32" s="51">
        <f t="shared" si="2"/>
        <v>25</v>
      </c>
    </row>
    <row r="33" spans="1:17">
      <c r="A33" s="53" t="s">
        <v>76</v>
      </c>
      <c r="B33" s="54">
        <v>14</v>
      </c>
      <c r="C33" s="54">
        <v>2</v>
      </c>
      <c r="D33" s="54">
        <v>8</v>
      </c>
      <c r="E33" s="54">
        <v>2</v>
      </c>
      <c r="F33" s="43">
        <f t="shared" si="0"/>
        <v>26</v>
      </c>
      <c r="G33" s="43">
        <v>26</v>
      </c>
      <c r="H33" s="55">
        <v>46</v>
      </c>
      <c r="I33" s="55">
        <v>0</v>
      </c>
      <c r="J33" s="55">
        <v>36</v>
      </c>
      <c r="K33" s="55">
        <v>1</v>
      </c>
      <c r="L33" s="45">
        <f t="shared" si="1"/>
        <v>83</v>
      </c>
      <c r="M33" s="55">
        <v>13</v>
      </c>
      <c r="N33" s="55">
        <v>0</v>
      </c>
      <c r="O33" s="55">
        <v>12</v>
      </c>
      <c r="P33" s="55">
        <v>0</v>
      </c>
      <c r="Q33" s="46">
        <f t="shared" si="2"/>
        <v>25</v>
      </c>
    </row>
    <row r="34" spans="1:17">
      <c r="A34" s="47" t="s">
        <v>77</v>
      </c>
      <c r="B34" s="48">
        <v>14</v>
      </c>
      <c r="C34" s="48">
        <v>0</v>
      </c>
      <c r="D34" s="48">
        <v>15</v>
      </c>
      <c r="E34" s="48">
        <v>0</v>
      </c>
      <c r="F34" s="48">
        <f t="shared" si="0"/>
        <v>29</v>
      </c>
      <c r="G34" s="48">
        <v>29</v>
      </c>
      <c r="H34" s="50">
        <v>48</v>
      </c>
      <c r="I34" s="50">
        <v>0</v>
      </c>
      <c r="J34" s="50">
        <v>72</v>
      </c>
      <c r="K34" s="50">
        <v>0</v>
      </c>
      <c r="L34" s="50">
        <f t="shared" si="1"/>
        <v>120</v>
      </c>
      <c r="M34" s="50">
        <v>11</v>
      </c>
      <c r="N34" s="50">
        <v>0</v>
      </c>
      <c r="O34" s="50">
        <v>18</v>
      </c>
      <c r="P34" s="50">
        <v>0</v>
      </c>
      <c r="Q34" s="51">
        <f t="shared" si="2"/>
        <v>29</v>
      </c>
    </row>
    <row r="35" spans="1:17">
      <c r="A35" s="53" t="s">
        <v>78</v>
      </c>
      <c r="B35" s="54">
        <v>10</v>
      </c>
      <c r="C35" s="54">
        <v>0</v>
      </c>
      <c r="D35" s="54">
        <v>33</v>
      </c>
      <c r="E35" s="54">
        <v>0</v>
      </c>
      <c r="F35" s="43">
        <f t="shared" si="0"/>
        <v>43</v>
      </c>
      <c r="G35" s="43">
        <v>43</v>
      </c>
      <c r="H35" s="55">
        <v>88</v>
      </c>
      <c r="I35" s="55">
        <v>0</v>
      </c>
      <c r="J35" s="55">
        <v>118</v>
      </c>
      <c r="K35" s="55">
        <v>0</v>
      </c>
      <c r="L35" s="45">
        <f t="shared" si="1"/>
        <v>206</v>
      </c>
      <c r="M35" s="55">
        <v>7</v>
      </c>
      <c r="N35" s="55">
        <v>0</v>
      </c>
      <c r="O35" s="55">
        <v>36</v>
      </c>
      <c r="P35" s="55">
        <v>0</v>
      </c>
      <c r="Q35" s="46">
        <f t="shared" si="2"/>
        <v>43</v>
      </c>
    </row>
    <row r="36" spans="1:17">
      <c r="A36" s="47" t="s">
        <v>79</v>
      </c>
      <c r="B36" s="48">
        <v>7</v>
      </c>
      <c r="C36" s="48">
        <v>2</v>
      </c>
      <c r="D36" s="48">
        <v>6</v>
      </c>
      <c r="E36" s="48">
        <v>0</v>
      </c>
      <c r="F36" s="48">
        <f t="shared" si="0"/>
        <v>15</v>
      </c>
      <c r="G36" s="48">
        <v>15</v>
      </c>
      <c r="H36" s="50">
        <v>7</v>
      </c>
      <c r="I36" s="50">
        <v>3</v>
      </c>
      <c r="J36" s="50">
        <v>15</v>
      </c>
      <c r="K36" s="50">
        <v>0</v>
      </c>
      <c r="L36" s="50">
        <f t="shared" si="1"/>
        <v>25</v>
      </c>
      <c r="M36" s="50">
        <v>7</v>
      </c>
      <c r="N36" s="50">
        <v>2</v>
      </c>
      <c r="O36" s="50">
        <v>6</v>
      </c>
      <c r="P36" s="50">
        <v>0</v>
      </c>
      <c r="Q36" s="51">
        <f t="shared" si="2"/>
        <v>15</v>
      </c>
    </row>
    <row r="37" spans="1:17">
      <c r="A37" s="53" t="s">
        <v>80</v>
      </c>
      <c r="B37" s="54">
        <v>5</v>
      </c>
      <c r="C37" s="54">
        <v>0</v>
      </c>
      <c r="D37" s="54">
        <v>1</v>
      </c>
      <c r="E37" s="54">
        <v>0</v>
      </c>
      <c r="F37" s="43">
        <f t="shared" si="0"/>
        <v>6</v>
      </c>
      <c r="G37" s="43">
        <v>6</v>
      </c>
      <c r="H37" s="55">
        <v>24</v>
      </c>
      <c r="I37" s="55">
        <v>0</v>
      </c>
      <c r="J37" s="55">
        <v>1</v>
      </c>
      <c r="K37" s="55">
        <v>0</v>
      </c>
      <c r="L37" s="45">
        <f t="shared" si="1"/>
        <v>25</v>
      </c>
      <c r="M37" s="55">
        <v>5</v>
      </c>
      <c r="N37" s="55">
        <v>0</v>
      </c>
      <c r="O37" s="55">
        <v>0</v>
      </c>
      <c r="P37" s="55">
        <v>0</v>
      </c>
      <c r="Q37" s="46">
        <f t="shared" si="2"/>
        <v>5</v>
      </c>
    </row>
    <row r="38" spans="1:17">
      <c r="A38" s="47" t="s">
        <v>81</v>
      </c>
      <c r="B38" s="48">
        <v>3</v>
      </c>
      <c r="C38" s="48">
        <v>0</v>
      </c>
      <c r="D38" s="48">
        <v>0</v>
      </c>
      <c r="E38" s="48">
        <v>0</v>
      </c>
      <c r="F38" s="48">
        <f t="shared" si="0"/>
        <v>3</v>
      </c>
      <c r="G38" s="48">
        <v>3</v>
      </c>
      <c r="H38" s="50">
        <v>2</v>
      </c>
      <c r="I38" s="50">
        <v>0</v>
      </c>
      <c r="J38" s="50"/>
      <c r="K38" s="50"/>
      <c r="L38" s="50">
        <f t="shared" si="1"/>
        <v>2</v>
      </c>
      <c r="M38" s="50">
        <v>2</v>
      </c>
      <c r="N38" s="50">
        <v>0</v>
      </c>
      <c r="O38" s="50">
        <v>0</v>
      </c>
      <c r="P38" s="50">
        <v>0</v>
      </c>
      <c r="Q38" s="51">
        <f t="shared" si="2"/>
        <v>2</v>
      </c>
    </row>
    <row r="39" spans="1:17">
      <c r="A39" s="53" t="s">
        <v>82</v>
      </c>
      <c r="B39" s="54">
        <v>5</v>
      </c>
      <c r="C39" s="54">
        <v>0</v>
      </c>
      <c r="D39" s="54">
        <v>3</v>
      </c>
      <c r="E39" s="54">
        <v>0</v>
      </c>
      <c r="F39" s="43">
        <f t="shared" si="0"/>
        <v>8</v>
      </c>
      <c r="G39" s="43">
        <v>8</v>
      </c>
      <c r="H39" s="55">
        <v>15</v>
      </c>
      <c r="I39" s="55">
        <v>0</v>
      </c>
      <c r="J39" s="55">
        <v>18</v>
      </c>
      <c r="K39" s="55">
        <v>0</v>
      </c>
      <c r="L39" s="45">
        <f t="shared" si="1"/>
        <v>33</v>
      </c>
      <c r="M39" s="55">
        <v>5</v>
      </c>
      <c r="N39" s="55">
        <v>0</v>
      </c>
      <c r="O39" s="55">
        <v>3</v>
      </c>
      <c r="P39" s="55">
        <v>0</v>
      </c>
      <c r="Q39" s="46">
        <f t="shared" si="2"/>
        <v>8</v>
      </c>
    </row>
    <row r="40" spans="1:17">
      <c r="A40" s="47" t="s">
        <v>83</v>
      </c>
      <c r="B40" s="48">
        <v>6</v>
      </c>
      <c r="C40" s="48">
        <v>1</v>
      </c>
      <c r="D40" s="48">
        <v>5</v>
      </c>
      <c r="E40" s="48">
        <v>0</v>
      </c>
      <c r="F40" s="48">
        <f t="shared" si="0"/>
        <v>12</v>
      </c>
      <c r="G40" s="48">
        <v>12</v>
      </c>
      <c r="H40" s="50">
        <v>20</v>
      </c>
      <c r="I40" s="50">
        <v>0</v>
      </c>
      <c r="J40" s="50">
        <v>16</v>
      </c>
      <c r="K40" s="50">
        <v>0</v>
      </c>
      <c r="L40" s="50">
        <f t="shared" si="1"/>
        <v>36</v>
      </c>
      <c r="M40" s="50">
        <v>7</v>
      </c>
      <c r="N40" s="50">
        <v>0</v>
      </c>
      <c r="O40" s="50">
        <v>5</v>
      </c>
      <c r="P40" s="50">
        <v>0</v>
      </c>
      <c r="Q40" s="51">
        <f t="shared" si="2"/>
        <v>12</v>
      </c>
    </row>
    <row r="41" spans="1:17">
      <c r="A41" s="53" t="s">
        <v>84</v>
      </c>
      <c r="B41" s="54">
        <v>7</v>
      </c>
      <c r="C41" s="54">
        <v>0</v>
      </c>
      <c r="D41" s="54">
        <v>8</v>
      </c>
      <c r="E41" s="54">
        <v>0</v>
      </c>
      <c r="F41" s="43">
        <f t="shared" si="0"/>
        <v>15</v>
      </c>
      <c r="G41" s="43">
        <v>15</v>
      </c>
      <c r="H41" s="55">
        <v>36</v>
      </c>
      <c r="I41" s="55">
        <v>0</v>
      </c>
      <c r="J41" s="55">
        <v>30</v>
      </c>
      <c r="K41" s="55">
        <v>0</v>
      </c>
      <c r="L41" s="45">
        <f t="shared" si="1"/>
        <v>66</v>
      </c>
      <c r="M41" s="55">
        <v>6</v>
      </c>
      <c r="N41" s="55">
        <v>0</v>
      </c>
      <c r="O41" s="55">
        <v>9</v>
      </c>
      <c r="P41" s="55">
        <v>0</v>
      </c>
      <c r="Q41" s="46">
        <f t="shared" si="2"/>
        <v>15</v>
      </c>
    </row>
    <row r="42" spans="1:17">
      <c r="A42" s="47" t="s">
        <v>85</v>
      </c>
      <c r="B42" s="48">
        <v>16</v>
      </c>
      <c r="C42" s="48">
        <v>0</v>
      </c>
      <c r="D42" s="48">
        <v>15</v>
      </c>
      <c r="E42" s="48">
        <v>2</v>
      </c>
      <c r="F42" s="48">
        <f t="shared" si="0"/>
        <v>33</v>
      </c>
      <c r="G42" s="48">
        <v>33</v>
      </c>
      <c r="H42" s="50">
        <v>30</v>
      </c>
      <c r="I42" s="50">
        <v>0</v>
      </c>
      <c r="J42" s="50">
        <v>26</v>
      </c>
      <c r="K42" s="50">
        <v>4</v>
      </c>
      <c r="L42" s="50">
        <f t="shared" si="1"/>
        <v>60</v>
      </c>
      <c r="M42" s="50">
        <v>13</v>
      </c>
      <c r="N42" s="50">
        <v>0</v>
      </c>
      <c r="O42" s="50">
        <v>18</v>
      </c>
      <c r="P42" s="50">
        <v>2</v>
      </c>
      <c r="Q42" s="51">
        <f t="shared" si="2"/>
        <v>33</v>
      </c>
    </row>
    <row r="43" spans="1:17">
      <c r="A43" s="53" t="s">
        <v>86</v>
      </c>
      <c r="B43" s="54">
        <v>6</v>
      </c>
      <c r="C43" s="54">
        <v>0</v>
      </c>
      <c r="D43" s="54">
        <v>4</v>
      </c>
      <c r="E43" s="54">
        <v>0</v>
      </c>
      <c r="F43" s="43">
        <f t="shared" si="0"/>
        <v>10</v>
      </c>
      <c r="G43" s="43">
        <v>10</v>
      </c>
      <c r="H43" s="55">
        <v>13</v>
      </c>
      <c r="I43" s="55">
        <v>0</v>
      </c>
      <c r="J43" s="55">
        <v>10</v>
      </c>
      <c r="K43" s="55">
        <v>0</v>
      </c>
      <c r="L43" s="45">
        <f t="shared" si="1"/>
        <v>23</v>
      </c>
      <c r="M43" s="55">
        <v>4</v>
      </c>
      <c r="N43" s="55">
        <v>0</v>
      </c>
      <c r="O43" s="55">
        <v>5</v>
      </c>
      <c r="P43" s="55">
        <v>0</v>
      </c>
      <c r="Q43" s="46">
        <f t="shared" si="2"/>
        <v>9</v>
      </c>
    </row>
    <row r="44" spans="1:17">
      <c r="A44" s="47" t="s">
        <v>87</v>
      </c>
      <c r="B44" s="48">
        <v>4</v>
      </c>
      <c r="C44" s="48">
        <v>0</v>
      </c>
      <c r="D44" s="48">
        <v>4</v>
      </c>
      <c r="E44" s="48">
        <v>0</v>
      </c>
      <c r="F44" s="48">
        <f t="shared" si="0"/>
        <v>8</v>
      </c>
      <c r="G44" s="48">
        <v>8</v>
      </c>
      <c r="H44" s="50">
        <v>5</v>
      </c>
      <c r="I44" s="50">
        <v>0</v>
      </c>
      <c r="J44" s="50">
        <v>5</v>
      </c>
      <c r="K44" s="50">
        <v>0</v>
      </c>
      <c r="L44" s="50">
        <f t="shared" si="1"/>
        <v>10</v>
      </c>
      <c r="M44" s="50">
        <v>2</v>
      </c>
      <c r="N44" s="50">
        <v>0</v>
      </c>
      <c r="O44" s="50">
        <v>2</v>
      </c>
      <c r="P44" s="50">
        <v>0</v>
      </c>
      <c r="Q44" s="51">
        <f t="shared" si="2"/>
        <v>4</v>
      </c>
    </row>
    <row r="45" spans="1:17">
      <c r="A45" s="53" t="s">
        <v>88</v>
      </c>
      <c r="B45" s="54">
        <v>32</v>
      </c>
      <c r="C45" s="54">
        <v>0</v>
      </c>
      <c r="D45" s="54">
        <v>12</v>
      </c>
      <c r="E45" s="54">
        <v>3</v>
      </c>
      <c r="F45" s="43">
        <f t="shared" si="0"/>
        <v>47</v>
      </c>
      <c r="G45" s="43">
        <v>47</v>
      </c>
      <c r="H45" s="55">
        <v>89</v>
      </c>
      <c r="I45" s="55">
        <v>0</v>
      </c>
      <c r="J45" s="55">
        <v>13</v>
      </c>
      <c r="K45" s="55">
        <v>1</v>
      </c>
      <c r="L45" s="45">
        <f t="shared" si="1"/>
        <v>103</v>
      </c>
      <c r="M45" s="55">
        <v>20</v>
      </c>
      <c r="N45" s="55">
        <v>0</v>
      </c>
      <c r="O45" s="55">
        <v>15</v>
      </c>
      <c r="P45" s="55">
        <v>0</v>
      </c>
      <c r="Q45" s="46">
        <f t="shared" si="2"/>
        <v>35</v>
      </c>
    </row>
    <row r="46" spans="1:17">
      <c r="A46" s="47" t="s">
        <v>89</v>
      </c>
      <c r="B46" s="48">
        <v>13</v>
      </c>
      <c r="C46" s="48">
        <v>0</v>
      </c>
      <c r="D46" s="48">
        <v>9</v>
      </c>
      <c r="E46" s="48">
        <v>0</v>
      </c>
      <c r="F46" s="48">
        <f t="shared" si="0"/>
        <v>22</v>
      </c>
      <c r="G46" s="48">
        <v>22</v>
      </c>
      <c r="H46" s="50">
        <v>40</v>
      </c>
      <c r="I46" s="50">
        <v>0</v>
      </c>
      <c r="J46" s="50">
        <v>67</v>
      </c>
      <c r="K46" s="50">
        <v>0</v>
      </c>
      <c r="L46" s="50">
        <f t="shared" si="1"/>
        <v>107</v>
      </c>
      <c r="M46" s="50">
        <v>11</v>
      </c>
      <c r="N46" s="50">
        <v>0</v>
      </c>
      <c r="O46" s="50">
        <v>11</v>
      </c>
      <c r="P46" s="50">
        <v>0</v>
      </c>
      <c r="Q46" s="51">
        <f t="shared" si="2"/>
        <v>22</v>
      </c>
    </row>
    <row r="47" spans="1:17">
      <c r="A47" s="53" t="s">
        <v>90</v>
      </c>
      <c r="B47" s="54">
        <v>12</v>
      </c>
      <c r="C47" s="54">
        <v>0</v>
      </c>
      <c r="D47" s="54">
        <v>4</v>
      </c>
      <c r="E47" s="54">
        <v>0</v>
      </c>
      <c r="F47" s="43">
        <f t="shared" si="0"/>
        <v>16</v>
      </c>
      <c r="G47" s="43">
        <v>16</v>
      </c>
      <c r="H47" s="55">
        <v>41</v>
      </c>
      <c r="I47" s="55">
        <v>0</v>
      </c>
      <c r="J47" s="55">
        <v>30</v>
      </c>
      <c r="K47" s="55">
        <v>0</v>
      </c>
      <c r="L47" s="45">
        <f t="shared" si="1"/>
        <v>71</v>
      </c>
      <c r="M47" s="55">
        <v>5</v>
      </c>
      <c r="N47" s="55">
        <v>0</v>
      </c>
      <c r="O47" s="55">
        <v>8</v>
      </c>
      <c r="P47" s="55">
        <v>0</v>
      </c>
      <c r="Q47" s="46">
        <f t="shared" si="2"/>
        <v>13</v>
      </c>
    </row>
    <row r="48" spans="1:17">
      <c r="A48" s="47" t="s">
        <v>91</v>
      </c>
      <c r="B48" s="48">
        <v>11</v>
      </c>
      <c r="C48" s="48">
        <v>0</v>
      </c>
      <c r="D48" s="48">
        <v>8</v>
      </c>
      <c r="E48" s="48">
        <v>0</v>
      </c>
      <c r="F48" s="48">
        <f t="shared" si="0"/>
        <v>19</v>
      </c>
      <c r="G48" s="48">
        <v>19</v>
      </c>
      <c r="H48" s="50">
        <v>103</v>
      </c>
      <c r="I48" s="50">
        <v>0</v>
      </c>
      <c r="J48" s="50">
        <v>73</v>
      </c>
      <c r="K48" s="50">
        <v>0</v>
      </c>
      <c r="L48" s="50">
        <f t="shared" si="1"/>
        <v>176</v>
      </c>
      <c r="M48" s="50">
        <v>10</v>
      </c>
      <c r="N48" s="50">
        <v>0</v>
      </c>
      <c r="O48" s="50">
        <v>9</v>
      </c>
      <c r="P48" s="50">
        <v>0</v>
      </c>
      <c r="Q48" s="51">
        <f t="shared" si="2"/>
        <v>19</v>
      </c>
    </row>
    <row r="49" spans="1:17">
      <c r="A49" s="53" t="s">
        <v>92</v>
      </c>
      <c r="B49" s="54">
        <v>8</v>
      </c>
      <c r="C49" s="54">
        <v>0</v>
      </c>
      <c r="D49" s="54">
        <v>3</v>
      </c>
      <c r="E49" s="54">
        <v>0</v>
      </c>
      <c r="F49" s="43">
        <f t="shared" si="0"/>
        <v>11</v>
      </c>
      <c r="G49" s="43">
        <v>11</v>
      </c>
      <c r="H49" s="55">
        <v>20</v>
      </c>
      <c r="I49" s="55">
        <v>0</v>
      </c>
      <c r="J49" s="55">
        <v>13</v>
      </c>
      <c r="K49" s="55">
        <v>0</v>
      </c>
      <c r="L49" s="45">
        <f t="shared" si="1"/>
        <v>33</v>
      </c>
      <c r="M49" s="55">
        <v>6</v>
      </c>
      <c r="N49" s="55">
        <v>0</v>
      </c>
      <c r="O49" s="55">
        <v>3</v>
      </c>
      <c r="P49" s="55">
        <v>0</v>
      </c>
      <c r="Q49" s="46">
        <f t="shared" si="2"/>
        <v>9</v>
      </c>
    </row>
    <row r="50" spans="1:17">
      <c r="A50" s="47" t="s">
        <v>93</v>
      </c>
      <c r="B50" s="48">
        <v>3</v>
      </c>
      <c r="C50" s="48">
        <v>0</v>
      </c>
      <c r="D50" s="48">
        <v>2</v>
      </c>
      <c r="E50" s="48">
        <v>0</v>
      </c>
      <c r="F50" s="48">
        <f t="shared" si="0"/>
        <v>5</v>
      </c>
      <c r="G50" s="48">
        <v>5</v>
      </c>
      <c r="H50" s="50">
        <v>1</v>
      </c>
      <c r="I50" s="50">
        <v>0</v>
      </c>
      <c r="J50" s="50">
        <v>3</v>
      </c>
      <c r="K50" s="50">
        <v>0</v>
      </c>
      <c r="L50" s="50">
        <f t="shared" si="1"/>
        <v>4</v>
      </c>
      <c r="M50" s="50">
        <v>1</v>
      </c>
      <c r="N50" s="50">
        <v>0</v>
      </c>
      <c r="O50" s="50">
        <v>0</v>
      </c>
      <c r="P50" s="50">
        <v>0</v>
      </c>
      <c r="Q50" s="51">
        <f t="shared" si="2"/>
        <v>1</v>
      </c>
    </row>
    <row r="51" spans="1:17">
      <c r="A51" s="53" t="s">
        <v>94</v>
      </c>
      <c r="B51" s="54">
        <v>3</v>
      </c>
      <c r="C51" s="54">
        <v>3</v>
      </c>
      <c r="D51" s="54">
        <v>2</v>
      </c>
      <c r="E51" s="54">
        <v>2</v>
      </c>
      <c r="F51" s="43">
        <f t="shared" si="0"/>
        <v>10</v>
      </c>
      <c r="G51" s="43">
        <v>10</v>
      </c>
      <c r="H51" s="55">
        <v>2</v>
      </c>
      <c r="I51" s="55">
        <v>5</v>
      </c>
      <c r="J51" s="55">
        <v>0</v>
      </c>
      <c r="K51" s="55">
        <v>6</v>
      </c>
      <c r="L51" s="45">
        <f t="shared" si="1"/>
        <v>13</v>
      </c>
      <c r="M51" s="55">
        <v>1</v>
      </c>
      <c r="N51" s="55">
        <v>3</v>
      </c>
      <c r="O51" s="55">
        <v>0</v>
      </c>
      <c r="P51" s="55">
        <v>5</v>
      </c>
      <c r="Q51" s="46">
        <f t="shared" si="2"/>
        <v>9</v>
      </c>
    </row>
    <row r="52" spans="1:17">
      <c r="A52" s="47" t="s">
        <v>95</v>
      </c>
      <c r="B52" s="48">
        <v>4</v>
      </c>
      <c r="C52" s="48">
        <v>2</v>
      </c>
      <c r="D52" s="48">
        <v>3</v>
      </c>
      <c r="E52" s="48">
        <v>1</v>
      </c>
      <c r="F52" s="48">
        <f t="shared" si="0"/>
        <v>10</v>
      </c>
      <c r="G52" s="48">
        <v>10</v>
      </c>
      <c r="H52" s="50">
        <v>1</v>
      </c>
      <c r="I52" s="50">
        <v>12</v>
      </c>
      <c r="J52" s="50">
        <v>6</v>
      </c>
      <c r="K52" s="50">
        <v>12</v>
      </c>
      <c r="L52" s="50">
        <f t="shared" si="1"/>
        <v>31</v>
      </c>
      <c r="M52" s="50">
        <v>4</v>
      </c>
      <c r="N52" s="50">
        <v>5</v>
      </c>
      <c r="O52" s="50">
        <v>3</v>
      </c>
      <c r="P52" s="50">
        <v>1</v>
      </c>
      <c r="Q52" s="51">
        <f t="shared" si="2"/>
        <v>13</v>
      </c>
    </row>
    <row r="53" spans="1:17">
      <c r="A53" s="53" t="s">
        <v>96</v>
      </c>
      <c r="B53" s="54">
        <v>51</v>
      </c>
      <c r="C53" s="54">
        <v>0</v>
      </c>
      <c r="D53" s="54">
        <v>31</v>
      </c>
      <c r="E53" s="54">
        <v>1</v>
      </c>
      <c r="F53" s="54">
        <f t="shared" si="0"/>
        <v>83</v>
      </c>
      <c r="G53" s="54">
        <v>83</v>
      </c>
      <c r="H53" s="55">
        <v>277</v>
      </c>
      <c r="I53" s="55">
        <v>0</v>
      </c>
      <c r="J53" s="55">
        <v>348</v>
      </c>
      <c r="K53" s="55">
        <v>3</v>
      </c>
      <c r="L53" s="55">
        <f t="shared" si="1"/>
        <v>628</v>
      </c>
      <c r="M53" s="55">
        <v>18</v>
      </c>
      <c r="N53" s="55">
        <v>0</v>
      </c>
      <c r="O53" s="55">
        <v>65</v>
      </c>
      <c r="P53" s="55">
        <v>0</v>
      </c>
      <c r="Q53" s="56">
        <f t="shared" si="2"/>
        <v>83</v>
      </c>
    </row>
    <row r="54" spans="1:17">
      <c r="A54" s="47" t="s">
        <v>97</v>
      </c>
      <c r="B54" s="48">
        <v>4</v>
      </c>
      <c r="C54" s="48">
        <v>0</v>
      </c>
      <c r="D54" s="48">
        <v>2</v>
      </c>
      <c r="E54" s="48">
        <v>0</v>
      </c>
      <c r="F54" s="48">
        <f t="shared" si="0"/>
        <v>6</v>
      </c>
      <c r="G54" s="48">
        <v>6</v>
      </c>
      <c r="H54" s="50">
        <v>17</v>
      </c>
      <c r="I54" s="50">
        <v>0</v>
      </c>
      <c r="J54" s="50">
        <v>33</v>
      </c>
      <c r="K54" s="50">
        <v>0</v>
      </c>
      <c r="L54" s="50">
        <f t="shared" si="1"/>
        <v>50</v>
      </c>
      <c r="M54" s="50">
        <v>4</v>
      </c>
      <c r="N54" s="50">
        <v>0</v>
      </c>
      <c r="O54" s="50">
        <v>1</v>
      </c>
      <c r="P54" s="50">
        <v>0</v>
      </c>
      <c r="Q54" s="51">
        <f t="shared" si="2"/>
        <v>5</v>
      </c>
    </row>
    <row r="55" spans="1:17">
      <c r="A55" s="53" t="s">
        <v>98</v>
      </c>
      <c r="B55" s="54">
        <v>10</v>
      </c>
      <c r="C55" s="54">
        <v>0</v>
      </c>
      <c r="D55" s="54">
        <v>9</v>
      </c>
      <c r="E55" s="54">
        <v>1</v>
      </c>
      <c r="F55" s="54">
        <f t="shared" si="0"/>
        <v>20</v>
      </c>
      <c r="G55" s="54">
        <v>20</v>
      </c>
      <c r="H55" s="55">
        <v>96</v>
      </c>
      <c r="I55" s="55">
        <v>0</v>
      </c>
      <c r="J55" s="55">
        <v>65</v>
      </c>
      <c r="K55" s="55">
        <v>2</v>
      </c>
      <c r="L55" s="55">
        <f t="shared" si="1"/>
        <v>163</v>
      </c>
      <c r="M55" s="55">
        <v>6</v>
      </c>
      <c r="N55" s="55">
        <v>0</v>
      </c>
      <c r="O55" s="55">
        <v>14</v>
      </c>
      <c r="P55" s="55">
        <v>0</v>
      </c>
      <c r="Q55" s="56">
        <f t="shared" si="2"/>
        <v>20</v>
      </c>
    </row>
    <row r="56" spans="1:17">
      <c r="A56" s="47" t="s">
        <v>99</v>
      </c>
      <c r="B56" s="48">
        <v>9</v>
      </c>
      <c r="C56" s="48">
        <v>0</v>
      </c>
      <c r="D56" s="48">
        <v>9</v>
      </c>
      <c r="E56" s="48">
        <v>1</v>
      </c>
      <c r="F56" s="48">
        <f t="shared" si="0"/>
        <v>19</v>
      </c>
      <c r="G56" s="48">
        <v>19</v>
      </c>
      <c r="H56" s="50">
        <v>68</v>
      </c>
      <c r="I56" s="50">
        <v>0</v>
      </c>
      <c r="J56" s="50">
        <v>176</v>
      </c>
      <c r="K56" s="50">
        <v>1</v>
      </c>
      <c r="L56" s="50">
        <f t="shared" si="1"/>
        <v>245</v>
      </c>
      <c r="M56" s="50">
        <v>4</v>
      </c>
      <c r="N56" s="50">
        <v>0</v>
      </c>
      <c r="O56" s="50">
        <v>15</v>
      </c>
      <c r="P56" s="50">
        <v>0</v>
      </c>
      <c r="Q56" s="51">
        <f t="shared" si="2"/>
        <v>19</v>
      </c>
    </row>
    <row r="57" spans="1:17">
      <c r="A57" s="53" t="s">
        <v>100</v>
      </c>
      <c r="B57" s="54">
        <v>10</v>
      </c>
      <c r="C57" s="54">
        <v>1</v>
      </c>
      <c r="D57" s="54">
        <v>6</v>
      </c>
      <c r="E57" s="54">
        <v>1</v>
      </c>
      <c r="F57" s="54">
        <f t="shared" si="0"/>
        <v>18</v>
      </c>
      <c r="G57" s="54">
        <v>18</v>
      </c>
      <c r="H57" s="55">
        <v>39</v>
      </c>
      <c r="I57" s="55">
        <v>0</v>
      </c>
      <c r="J57" s="55">
        <v>60</v>
      </c>
      <c r="K57" s="55">
        <v>2</v>
      </c>
      <c r="L57" s="55">
        <f t="shared" si="1"/>
        <v>101</v>
      </c>
      <c r="M57" s="55">
        <v>7</v>
      </c>
      <c r="N57" s="55">
        <v>0</v>
      </c>
      <c r="O57" s="55">
        <v>11</v>
      </c>
      <c r="P57" s="55">
        <v>0</v>
      </c>
      <c r="Q57" s="56">
        <f t="shared" si="2"/>
        <v>18</v>
      </c>
    </row>
    <row r="58" spans="1:17">
      <c r="A58" s="47" t="s">
        <v>101</v>
      </c>
      <c r="B58" s="48">
        <v>17</v>
      </c>
      <c r="C58" s="48">
        <v>1</v>
      </c>
      <c r="D58" s="48">
        <v>10</v>
      </c>
      <c r="E58" s="48">
        <v>1</v>
      </c>
      <c r="F58" s="48">
        <f t="shared" si="0"/>
        <v>29</v>
      </c>
      <c r="G58" s="48">
        <v>29</v>
      </c>
      <c r="H58" s="50">
        <v>80</v>
      </c>
      <c r="I58" s="50">
        <v>0</v>
      </c>
      <c r="J58" s="50">
        <v>64</v>
      </c>
      <c r="K58" s="50">
        <v>2</v>
      </c>
      <c r="L58" s="50">
        <f t="shared" si="1"/>
        <v>146</v>
      </c>
      <c r="M58" s="50">
        <v>13</v>
      </c>
      <c r="N58" s="50">
        <v>0</v>
      </c>
      <c r="O58" s="50">
        <v>16</v>
      </c>
      <c r="P58" s="50">
        <v>0</v>
      </c>
      <c r="Q58" s="51">
        <f t="shared" si="2"/>
        <v>29</v>
      </c>
    </row>
    <row r="59" spans="1:17">
      <c r="A59" s="53" t="s">
        <v>102</v>
      </c>
      <c r="B59" s="54">
        <v>82</v>
      </c>
      <c r="C59" s="54">
        <v>0</v>
      </c>
      <c r="D59" s="54">
        <v>28</v>
      </c>
      <c r="E59" s="54">
        <v>0</v>
      </c>
      <c r="F59" s="54">
        <f t="shared" si="0"/>
        <v>110</v>
      </c>
      <c r="G59" s="54">
        <v>110</v>
      </c>
      <c r="H59" s="55">
        <v>425</v>
      </c>
      <c r="I59" s="55">
        <v>0</v>
      </c>
      <c r="J59" s="55">
        <v>541</v>
      </c>
      <c r="K59" s="55">
        <v>0</v>
      </c>
      <c r="L59" s="55">
        <f t="shared" si="1"/>
        <v>966</v>
      </c>
      <c r="M59" s="55">
        <v>54</v>
      </c>
      <c r="N59" s="55">
        <v>0</v>
      </c>
      <c r="O59" s="55">
        <v>56</v>
      </c>
      <c r="P59" s="55">
        <v>0</v>
      </c>
      <c r="Q59" s="56">
        <f t="shared" si="2"/>
        <v>110</v>
      </c>
    </row>
    <row r="60" spans="1:17">
      <c r="A60" s="47" t="s">
        <v>103</v>
      </c>
      <c r="B60" s="48">
        <v>35</v>
      </c>
      <c r="C60" s="48">
        <v>0</v>
      </c>
      <c r="D60" s="48">
        <v>20</v>
      </c>
      <c r="E60" s="48">
        <v>0</v>
      </c>
      <c r="F60" s="48">
        <f t="shared" si="0"/>
        <v>55</v>
      </c>
      <c r="G60" s="48">
        <v>55</v>
      </c>
      <c r="H60" s="50">
        <v>127</v>
      </c>
      <c r="I60" s="50">
        <v>0</v>
      </c>
      <c r="J60" s="50">
        <v>179</v>
      </c>
      <c r="K60" s="50">
        <v>0</v>
      </c>
      <c r="L60" s="50">
        <f t="shared" si="1"/>
        <v>306</v>
      </c>
      <c r="M60" s="50">
        <v>26</v>
      </c>
      <c r="N60" s="50">
        <v>0</v>
      </c>
      <c r="O60" s="50">
        <v>29</v>
      </c>
      <c r="P60" s="50">
        <v>0</v>
      </c>
      <c r="Q60" s="51">
        <f t="shared" si="2"/>
        <v>55</v>
      </c>
    </row>
    <row r="61" spans="1:17">
      <c r="A61" s="53" t="s">
        <v>104</v>
      </c>
      <c r="B61" s="54">
        <v>24</v>
      </c>
      <c r="C61" s="54">
        <v>0</v>
      </c>
      <c r="D61" s="54">
        <v>22</v>
      </c>
      <c r="E61" s="54">
        <v>0</v>
      </c>
      <c r="F61" s="54">
        <f t="shared" si="0"/>
        <v>46</v>
      </c>
      <c r="G61" s="54">
        <v>46</v>
      </c>
      <c r="H61" s="55">
        <v>124</v>
      </c>
      <c r="I61" s="55">
        <v>0</v>
      </c>
      <c r="J61" s="55">
        <v>157</v>
      </c>
      <c r="K61" s="55">
        <v>0</v>
      </c>
      <c r="L61" s="55">
        <f t="shared" si="1"/>
        <v>281</v>
      </c>
      <c r="M61" s="55">
        <v>22</v>
      </c>
      <c r="N61" s="55">
        <v>0</v>
      </c>
      <c r="O61" s="55">
        <v>24</v>
      </c>
      <c r="P61" s="55">
        <v>0</v>
      </c>
      <c r="Q61" s="56">
        <f t="shared" si="2"/>
        <v>46</v>
      </c>
    </row>
    <row r="62" spans="1:17">
      <c r="A62" s="47" t="s">
        <v>105</v>
      </c>
      <c r="B62" s="48">
        <v>40</v>
      </c>
      <c r="C62" s="48">
        <v>0</v>
      </c>
      <c r="D62" s="48">
        <v>35</v>
      </c>
      <c r="E62" s="48">
        <v>0</v>
      </c>
      <c r="F62" s="48">
        <f t="shared" si="0"/>
        <v>75</v>
      </c>
      <c r="G62" s="48">
        <v>75</v>
      </c>
      <c r="H62" s="50">
        <v>213</v>
      </c>
      <c r="I62" s="50">
        <v>0</v>
      </c>
      <c r="J62" s="50">
        <v>448</v>
      </c>
      <c r="K62" s="50">
        <v>0</v>
      </c>
      <c r="L62" s="50">
        <f t="shared" si="1"/>
        <v>661</v>
      </c>
      <c r="M62" s="50">
        <v>37</v>
      </c>
      <c r="N62" s="50">
        <v>0</v>
      </c>
      <c r="O62" s="50">
        <v>38</v>
      </c>
      <c r="P62" s="50">
        <v>0</v>
      </c>
      <c r="Q62" s="51">
        <f t="shared" si="2"/>
        <v>75</v>
      </c>
    </row>
    <row r="63" spans="1:17">
      <c r="A63" s="53" t="s">
        <v>106</v>
      </c>
      <c r="B63" s="54">
        <v>41</v>
      </c>
      <c r="C63" s="54">
        <v>0</v>
      </c>
      <c r="D63" s="54">
        <v>26</v>
      </c>
      <c r="E63" s="54">
        <v>0</v>
      </c>
      <c r="F63" s="54">
        <f t="shared" si="0"/>
        <v>67</v>
      </c>
      <c r="G63" s="54">
        <v>67</v>
      </c>
      <c r="H63" s="55">
        <v>223</v>
      </c>
      <c r="I63" s="55">
        <v>0</v>
      </c>
      <c r="J63" s="55">
        <v>427</v>
      </c>
      <c r="K63" s="55">
        <v>0</v>
      </c>
      <c r="L63" s="55">
        <f t="shared" si="1"/>
        <v>650</v>
      </c>
      <c r="M63" s="55">
        <v>22</v>
      </c>
      <c r="N63" s="55">
        <v>0</v>
      </c>
      <c r="O63" s="55">
        <v>45</v>
      </c>
      <c r="P63" s="55">
        <v>0</v>
      </c>
      <c r="Q63" s="56">
        <f t="shared" si="2"/>
        <v>67</v>
      </c>
    </row>
    <row r="64" spans="1:17">
      <c r="A64" s="47" t="s">
        <v>107</v>
      </c>
      <c r="B64" s="48">
        <v>20</v>
      </c>
      <c r="C64" s="48">
        <v>0</v>
      </c>
      <c r="D64" s="48">
        <v>15</v>
      </c>
      <c r="E64" s="48">
        <v>0</v>
      </c>
      <c r="F64" s="48">
        <f t="shared" si="0"/>
        <v>35</v>
      </c>
      <c r="G64" s="48">
        <v>35</v>
      </c>
      <c r="H64" s="50">
        <v>79</v>
      </c>
      <c r="I64" s="50">
        <v>0</v>
      </c>
      <c r="J64" s="50">
        <v>158</v>
      </c>
      <c r="K64" s="50">
        <v>0</v>
      </c>
      <c r="L64" s="50">
        <f t="shared" si="1"/>
        <v>237</v>
      </c>
      <c r="M64" s="50">
        <v>12</v>
      </c>
      <c r="N64" s="50">
        <v>0</v>
      </c>
      <c r="O64" s="50">
        <v>23</v>
      </c>
      <c r="P64" s="50">
        <v>0</v>
      </c>
      <c r="Q64" s="51">
        <f t="shared" si="2"/>
        <v>35</v>
      </c>
    </row>
    <row r="65" spans="1:17">
      <c r="A65" s="53" t="s">
        <v>108</v>
      </c>
      <c r="B65" s="54">
        <v>10</v>
      </c>
      <c r="C65" s="54">
        <v>0</v>
      </c>
      <c r="D65" s="54">
        <v>5</v>
      </c>
      <c r="E65" s="54">
        <v>0</v>
      </c>
      <c r="F65" s="54">
        <f t="shared" si="0"/>
        <v>15</v>
      </c>
      <c r="G65" s="54">
        <v>15</v>
      </c>
      <c r="H65" s="55">
        <v>111</v>
      </c>
      <c r="I65" s="55">
        <v>0</v>
      </c>
      <c r="J65" s="55">
        <v>50</v>
      </c>
      <c r="K65" s="55">
        <v>0</v>
      </c>
      <c r="L65" s="55">
        <f t="shared" si="1"/>
        <v>161</v>
      </c>
      <c r="M65" s="55">
        <v>6</v>
      </c>
      <c r="N65" s="55">
        <v>0</v>
      </c>
      <c r="O65" s="55">
        <v>7</v>
      </c>
      <c r="P65" s="55">
        <v>0</v>
      </c>
      <c r="Q65" s="56">
        <f t="shared" si="2"/>
        <v>13</v>
      </c>
    </row>
    <row r="66" spans="1:17">
      <c r="A66" s="47" t="s">
        <v>109</v>
      </c>
      <c r="B66" s="48">
        <v>91</v>
      </c>
      <c r="C66" s="48">
        <v>0</v>
      </c>
      <c r="D66" s="48">
        <v>55</v>
      </c>
      <c r="E66" s="48">
        <v>0</v>
      </c>
      <c r="F66" s="48">
        <f t="shared" si="0"/>
        <v>146</v>
      </c>
      <c r="G66" s="48">
        <v>146</v>
      </c>
      <c r="H66" s="50">
        <v>820</v>
      </c>
      <c r="I66" s="50">
        <v>0</v>
      </c>
      <c r="J66" s="50">
        <v>1946</v>
      </c>
      <c r="K66" s="50">
        <v>0</v>
      </c>
      <c r="L66" s="50">
        <f t="shared" si="1"/>
        <v>2766</v>
      </c>
      <c r="M66" s="50">
        <v>62</v>
      </c>
      <c r="N66" s="50">
        <v>0</v>
      </c>
      <c r="O66" s="50">
        <v>84</v>
      </c>
      <c r="P66" s="50">
        <v>0</v>
      </c>
      <c r="Q66" s="51">
        <f t="shared" si="2"/>
        <v>146</v>
      </c>
    </row>
    <row r="67" spans="1:17">
      <c r="A67" s="53" t="s">
        <v>110</v>
      </c>
      <c r="B67" s="54">
        <v>43</v>
      </c>
      <c r="C67" s="54">
        <v>0</v>
      </c>
      <c r="D67" s="54">
        <v>28</v>
      </c>
      <c r="E67" s="54">
        <v>0</v>
      </c>
      <c r="F67" s="54">
        <f t="shared" si="0"/>
        <v>71</v>
      </c>
      <c r="G67" s="54">
        <v>81</v>
      </c>
      <c r="H67" s="55">
        <v>489</v>
      </c>
      <c r="I67" s="55">
        <v>0</v>
      </c>
      <c r="J67" s="55">
        <v>1429</v>
      </c>
      <c r="K67" s="55">
        <v>0</v>
      </c>
      <c r="L67" s="55">
        <f t="shared" si="1"/>
        <v>1918</v>
      </c>
      <c r="M67" s="55">
        <v>31</v>
      </c>
      <c r="N67" s="55">
        <v>0</v>
      </c>
      <c r="O67" s="55">
        <v>50</v>
      </c>
      <c r="P67" s="55">
        <v>0</v>
      </c>
      <c r="Q67" s="56">
        <f t="shared" si="2"/>
        <v>81</v>
      </c>
    </row>
    <row r="68" spans="1:17">
      <c r="A68" s="47" t="s">
        <v>111</v>
      </c>
      <c r="B68" s="48">
        <v>5</v>
      </c>
      <c r="C68" s="48">
        <v>0</v>
      </c>
      <c r="D68" s="48">
        <v>9</v>
      </c>
      <c r="E68" s="48">
        <v>0</v>
      </c>
      <c r="F68" s="48">
        <f t="shared" si="0"/>
        <v>14</v>
      </c>
      <c r="G68" s="48">
        <v>14</v>
      </c>
      <c r="H68" s="50">
        <v>34</v>
      </c>
      <c r="I68" s="50">
        <v>0</v>
      </c>
      <c r="J68" s="50">
        <v>362</v>
      </c>
      <c r="K68" s="50">
        <v>0</v>
      </c>
      <c r="L68" s="50">
        <f t="shared" si="1"/>
        <v>396</v>
      </c>
      <c r="M68" s="50">
        <v>4</v>
      </c>
      <c r="N68" s="50">
        <v>0</v>
      </c>
      <c r="O68" s="50">
        <v>10</v>
      </c>
      <c r="P68" s="50">
        <v>0</v>
      </c>
      <c r="Q68" s="51">
        <f t="shared" si="2"/>
        <v>14</v>
      </c>
    </row>
    <row r="69" spans="1:17">
      <c r="A69" s="53" t="s">
        <v>112</v>
      </c>
      <c r="B69" s="54">
        <v>7</v>
      </c>
      <c r="C69" s="54">
        <v>0</v>
      </c>
      <c r="D69" s="54">
        <v>8</v>
      </c>
      <c r="E69" s="54">
        <v>0</v>
      </c>
      <c r="F69" s="54">
        <f t="shared" si="0"/>
        <v>15</v>
      </c>
      <c r="G69" s="54">
        <v>15</v>
      </c>
      <c r="H69" s="55">
        <v>86</v>
      </c>
      <c r="I69" s="55">
        <v>0</v>
      </c>
      <c r="J69" s="55">
        <v>134</v>
      </c>
      <c r="K69" s="55">
        <v>0</v>
      </c>
      <c r="L69" s="55">
        <f t="shared" si="1"/>
        <v>220</v>
      </c>
      <c r="M69" s="55">
        <v>4</v>
      </c>
      <c r="N69" s="55">
        <v>0</v>
      </c>
      <c r="O69" s="55">
        <v>11</v>
      </c>
      <c r="P69" s="55">
        <v>0</v>
      </c>
      <c r="Q69" s="56">
        <f t="shared" si="2"/>
        <v>15</v>
      </c>
    </row>
    <row r="70" spans="1:17">
      <c r="A70" s="57" t="s">
        <v>113</v>
      </c>
      <c r="B70" s="58">
        <f t="shared" ref="B70:Q70" si="3">SUM(B5:B69)</f>
        <v>945</v>
      </c>
      <c r="C70" s="58">
        <f t="shared" si="3"/>
        <v>24</v>
      </c>
      <c r="D70" s="58">
        <f t="shared" si="3"/>
        <v>707</v>
      </c>
      <c r="E70" s="58">
        <f t="shared" si="3"/>
        <v>24</v>
      </c>
      <c r="F70" s="59">
        <f t="shared" ref="F70" si="4">SUM(B70:E70)</f>
        <v>1700</v>
      </c>
      <c r="G70" s="58">
        <f>SUM(G5:G69)</f>
        <v>1715</v>
      </c>
      <c r="H70" s="58">
        <f t="shared" si="3"/>
        <v>5415</v>
      </c>
      <c r="I70" s="58">
        <f t="shared" si="3"/>
        <v>38</v>
      </c>
      <c r="J70" s="58">
        <f t="shared" si="3"/>
        <v>9430</v>
      </c>
      <c r="K70" s="58">
        <f t="shared" si="3"/>
        <v>42</v>
      </c>
      <c r="L70" s="58">
        <f t="shared" si="3"/>
        <v>14925</v>
      </c>
      <c r="M70" s="58">
        <f t="shared" si="3"/>
        <v>672</v>
      </c>
      <c r="N70" s="58">
        <f t="shared" si="3"/>
        <v>15</v>
      </c>
      <c r="O70" s="58">
        <f t="shared" si="3"/>
        <v>922</v>
      </c>
      <c r="P70" s="58">
        <f t="shared" si="3"/>
        <v>10</v>
      </c>
      <c r="Q70" s="58">
        <f t="shared" si="3"/>
        <v>1619</v>
      </c>
    </row>
  </sheetData>
  <mergeCells count="14">
    <mergeCell ref="L3:L4"/>
    <mergeCell ref="M3:N3"/>
    <mergeCell ref="O3:P3"/>
    <mergeCell ref="Q3:Q4"/>
    <mergeCell ref="A2:A4"/>
    <mergeCell ref="B2:F2"/>
    <mergeCell ref="G2:G4"/>
    <mergeCell ref="H2:L2"/>
    <mergeCell ref="M2:Q2"/>
    <mergeCell ref="B3:C3"/>
    <mergeCell ref="D3:E3"/>
    <mergeCell ref="F3:F4"/>
    <mergeCell ref="H3:I3"/>
    <mergeCell ref="J3:K3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3CDC-60A3-4A23-A8CC-64229A7A6D71}">
  <dimension ref="A1:E32"/>
  <sheetViews>
    <sheetView workbookViewId="0">
      <selection activeCell="D3" sqref="D3"/>
    </sheetView>
  </sheetViews>
  <sheetFormatPr defaultRowHeight="16.5"/>
  <cols>
    <col min="1" max="1" width="44.75" customWidth="1"/>
    <col min="2" max="2" width="10.25" bestFit="1" customWidth="1"/>
    <col min="3" max="3" width="15.625" customWidth="1"/>
    <col min="4" max="4" width="9.75" customWidth="1"/>
    <col min="5" max="5" width="13.875" customWidth="1"/>
  </cols>
  <sheetData>
    <row r="1" spans="1:5" ht="29.25" customHeight="1">
      <c r="A1" s="3" t="s">
        <v>114</v>
      </c>
      <c r="B1" s="1"/>
      <c r="C1" s="1"/>
      <c r="D1" s="1"/>
      <c r="E1" s="1"/>
    </row>
    <row r="2" spans="1:5" ht="33">
      <c r="A2" s="60" t="s">
        <v>115</v>
      </c>
      <c r="B2" s="61" t="s">
        <v>146</v>
      </c>
      <c r="C2" s="61" t="s">
        <v>116</v>
      </c>
      <c r="D2" s="61" t="s">
        <v>5</v>
      </c>
      <c r="E2" s="61" t="s">
        <v>6</v>
      </c>
    </row>
    <row r="3" spans="1:5">
      <c r="A3" s="62" t="s">
        <v>48</v>
      </c>
      <c r="B3" s="63">
        <v>10</v>
      </c>
      <c r="C3" s="63">
        <v>10</v>
      </c>
      <c r="D3" s="63">
        <v>7</v>
      </c>
      <c r="E3" s="64">
        <v>6</v>
      </c>
    </row>
    <row r="4" spans="1:5">
      <c r="A4" s="65" t="s">
        <v>50</v>
      </c>
      <c r="B4" s="66">
        <v>5</v>
      </c>
      <c r="C4" s="66">
        <v>5</v>
      </c>
      <c r="D4" s="66">
        <v>8</v>
      </c>
      <c r="E4" s="67">
        <v>5</v>
      </c>
    </row>
    <row r="5" spans="1:5">
      <c r="A5" s="62" t="s">
        <v>52</v>
      </c>
      <c r="B5" s="63">
        <v>9</v>
      </c>
      <c r="C5" s="63">
        <v>9</v>
      </c>
      <c r="D5" s="63">
        <v>6</v>
      </c>
      <c r="E5" s="64">
        <v>5</v>
      </c>
    </row>
    <row r="6" spans="1:5">
      <c r="A6" s="65" t="s">
        <v>61</v>
      </c>
      <c r="B6" s="66">
        <v>30</v>
      </c>
      <c r="C6" s="66">
        <v>30</v>
      </c>
      <c r="D6" s="66">
        <v>133</v>
      </c>
      <c r="E6" s="67">
        <v>30</v>
      </c>
    </row>
    <row r="7" spans="1:5">
      <c r="A7" s="68" t="s">
        <v>62</v>
      </c>
      <c r="B7" s="69">
        <v>22</v>
      </c>
      <c r="C7" s="69">
        <v>22</v>
      </c>
      <c r="D7" s="26">
        <v>15</v>
      </c>
      <c r="E7" s="64">
        <v>11</v>
      </c>
    </row>
    <row r="8" spans="1:5">
      <c r="A8" s="70" t="s">
        <v>63</v>
      </c>
      <c r="B8" s="71">
        <v>30</v>
      </c>
      <c r="C8" s="71">
        <v>30</v>
      </c>
      <c r="D8" s="72">
        <v>35</v>
      </c>
      <c r="E8" s="67">
        <v>29</v>
      </c>
    </row>
    <row r="9" spans="1:5">
      <c r="A9" s="68" t="s">
        <v>56</v>
      </c>
      <c r="B9" s="69">
        <v>21</v>
      </c>
      <c r="C9" s="69">
        <v>33</v>
      </c>
      <c r="D9" s="26">
        <v>83</v>
      </c>
      <c r="E9" s="64">
        <v>33</v>
      </c>
    </row>
    <row r="10" spans="1:5">
      <c r="A10" s="70" t="s">
        <v>117</v>
      </c>
      <c r="B10" s="71">
        <v>11</v>
      </c>
      <c r="C10" s="71">
        <v>11</v>
      </c>
      <c r="D10" s="72">
        <v>52</v>
      </c>
      <c r="E10" s="67">
        <v>11</v>
      </c>
    </row>
    <row r="11" spans="1:5">
      <c r="A11" s="68" t="s">
        <v>118</v>
      </c>
      <c r="B11" s="63">
        <v>24</v>
      </c>
      <c r="C11" s="63">
        <v>24</v>
      </c>
      <c r="D11" s="26">
        <v>32</v>
      </c>
      <c r="E11" s="64">
        <v>24</v>
      </c>
    </row>
    <row r="12" spans="1:5">
      <c r="A12" s="65" t="s">
        <v>119</v>
      </c>
      <c r="B12" s="66">
        <v>26</v>
      </c>
      <c r="C12" s="66">
        <v>26</v>
      </c>
      <c r="D12" s="118">
        <v>149</v>
      </c>
      <c r="E12" s="67">
        <v>26</v>
      </c>
    </row>
    <row r="13" spans="1:5">
      <c r="A13" s="62" t="s">
        <v>120</v>
      </c>
      <c r="B13" s="63">
        <v>24</v>
      </c>
      <c r="C13" s="63">
        <v>24</v>
      </c>
      <c r="D13" s="118"/>
      <c r="E13" s="64">
        <v>24</v>
      </c>
    </row>
    <row r="14" spans="1:5">
      <c r="A14" s="65" t="s">
        <v>121</v>
      </c>
      <c r="B14" s="66">
        <v>21</v>
      </c>
      <c r="C14" s="66">
        <v>21</v>
      </c>
      <c r="D14" s="118"/>
      <c r="E14" s="67">
        <v>21</v>
      </c>
    </row>
    <row r="15" spans="1:5">
      <c r="A15" s="62" t="s">
        <v>122</v>
      </c>
      <c r="B15" s="63">
        <v>23</v>
      </c>
      <c r="C15" s="63">
        <v>23</v>
      </c>
      <c r="D15" s="118"/>
      <c r="E15" s="64">
        <v>23</v>
      </c>
    </row>
    <row r="16" spans="1:5">
      <c r="A16" s="65" t="s">
        <v>123</v>
      </c>
      <c r="B16" s="66">
        <v>15</v>
      </c>
      <c r="C16" s="66">
        <v>15</v>
      </c>
      <c r="D16" s="118"/>
      <c r="E16" s="67">
        <v>14</v>
      </c>
    </row>
    <row r="17" spans="1:5">
      <c r="A17" s="62" t="s">
        <v>70</v>
      </c>
      <c r="B17" s="63">
        <v>16</v>
      </c>
      <c r="C17" s="63">
        <v>16</v>
      </c>
      <c r="D17" s="63">
        <v>19</v>
      </c>
      <c r="E17" s="64">
        <v>14</v>
      </c>
    </row>
    <row r="18" spans="1:5">
      <c r="A18" s="65" t="s">
        <v>77</v>
      </c>
      <c r="B18" s="66">
        <v>24</v>
      </c>
      <c r="C18" s="66">
        <v>24</v>
      </c>
      <c r="D18" s="66">
        <v>20</v>
      </c>
      <c r="E18" s="67">
        <v>20</v>
      </c>
    </row>
    <row r="19" spans="1:5">
      <c r="A19" s="62" t="s">
        <v>78</v>
      </c>
      <c r="B19" s="63">
        <v>20</v>
      </c>
      <c r="C19" s="63">
        <v>20</v>
      </c>
      <c r="D19" s="63">
        <v>27</v>
      </c>
      <c r="E19" s="64">
        <v>20</v>
      </c>
    </row>
    <row r="20" spans="1:5">
      <c r="A20" s="65" t="s">
        <v>124</v>
      </c>
      <c r="B20" s="66">
        <v>25</v>
      </c>
      <c r="C20" s="66">
        <v>25</v>
      </c>
      <c r="D20" s="66">
        <v>32</v>
      </c>
      <c r="E20" s="67">
        <v>25</v>
      </c>
    </row>
    <row r="21" spans="1:5">
      <c r="A21" s="62" t="s">
        <v>125</v>
      </c>
      <c r="B21" s="63">
        <v>21</v>
      </c>
      <c r="C21" s="63">
        <v>21</v>
      </c>
      <c r="D21" s="63">
        <v>17</v>
      </c>
      <c r="E21" s="64">
        <v>13</v>
      </c>
    </row>
    <row r="22" spans="1:5">
      <c r="A22" s="65" t="s">
        <v>126</v>
      </c>
      <c r="B22" s="66">
        <v>17</v>
      </c>
      <c r="C22" s="66">
        <v>17</v>
      </c>
      <c r="D22" s="119">
        <v>68</v>
      </c>
      <c r="E22" s="67">
        <v>17</v>
      </c>
    </row>
    <row r="23" spans="1:5">
      <c r="A23" s="62" t="s">
        <v>127</v>
      </c>
      <c r="B23" s="63">
        <v>0</v>
      </c>
      <c r="C23" s="63">
        <v>29</v>
      </c>
      <c r="D23" s="118"/>
      <c r="E23" s="64">
        <v>27</v>
      </c>
    </row>
    <row r="24" spans="1:5">
      <c r="A24" s="65" t="s">
        <v>102</v>
      </c>
      <c r="B24" s="66">
        <v>30</v>
      </c>
      <c r="C24" s="66">
        <v>38</v>
      </c>
      <c r="D24" s="66">
        <v>58</v>
      </c>
      <c r="E24" s="67">
        <v>28</v>
      </c>
    </row>
    <row r="25" spans="1:5">
      <c r="A25" s="62" t="s">
        <v>103</v>
      </c>
      <c r="B25" s="63">
        <v>30</v>
      </c>
      <c r="C25" s="63">
        <v>30</v>
      </c>
      <c r="D25" s="63">
        <v>37</v>
      </c>
      <c r="E25" s="64">
        <v>30</v>
      </c>
    </row>
    <row r="26" spans="1:5">
      <c r="A26" s="65" t="s">
        <v>104</v>
      </c>
      <c r="B26" s="66">
        <v>30</v>
      </c>
      <c r="C26" s="66">
        <v>30</v>
      </c>
      <c r="D26" s="66">
        <v>45</v>
      </c>
      <c r="E26" s="67">
        <v>30</v>
      </c>
    </row>
    <row r="27" spans="1:5">
      <c r="A27" s="62" t="s">
        <v>105</v>
      </c>
      <c r="B27" s="63">
        <v>19</v>
      </c>
      <c r="C27" s="63">
        <v>23</v>
      </c>
      <c r="D27" s="63">
        <v>24</v>
      </c>
      <c r="E27" s="64">
        <v>16</v>
      </c>
    </row>
    <row r="28" spans="1:5">
      <c r="A28" s="65" t="s">
        <v>106</v>
      </c>
      <c r="B28" s="67">
        <v>30</v>
      </c>
      <c r="C28" s="67">
        <v>34</v>
      </c>
      <c r="D28" s="67">
        <v>39</v>
      </c>
      <c r="E28" s="67">
        <v>32</v>
      </c>
    </row>
    <row r="29" spans="1:5">
      <c r="A29" s="73" t="s">
        <v>107</v>
      </c>
      <c r="B29" s="26">
        <v>12</v>
      </c>
      <c r="C29" s="26">
        <v>14</v>
      </c>
      <c r="D29" s="26">
        <v>22</v>
      </c>
      <c r="E29" s="26">
        <v>11</v>
      </c>
    </row>
    <row r="30" spans="1:5">
      <c r="A30" s="74" t="s">
        <v>109</v>
      </c>
      <c r="B30" s="72">
        <v>30</v>
      </c>
      <c r="C30" s="72">
        <v>45</v>
      </c>
      <c r="D30" s="72">
        <v>71</v>
      </c>
      <c r="E30" s="72">
        <v>39</v>
      </c>
    </row>
    <row r="31" spans="1:5">
      <c r="A31" s="73" t="s">
        <v>110</v>
      </c>
      <c r="B31" s="26">
        <v>30</v>
      </c>
      <c r="C31" s="26">
        <v>36</v>
      </c>
      <c r="D31" s="26">
        <v>79</v>
      </c>
      <c r="E31" s="26">
        <v>36</v>
      </c>
    </row>
    <row r="32" spans="1:5">
      <c r="A32" s="75" t="s">
        <v>45</v>
      </c>
      <c r="B32" s="76">
        <f>SUM(B3:B31)</f>
        <v>605</v>
      </c>
      <c r="C32" s="76">
        <f>SUM(C3:C31)</f>
        <v>685</v>
      </c>
      <c r="D32" s="76">
        <f>SUM(D3:D31)</f>
        <v>1078</v>
      </c>
      <c r="E32" s="76">
        <f>SUM(E3:E31)</f>
        <v>620</v>
      </c>
    </row>
  </sheetData>
  <mergeCells count="2">
    <mergeCell ref="D12:D16"/>
    <mergeCell ref="D22:D23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2347-43D1-49B5-9914-9C2098BFE80C}">
  <dimension ref="A1:T51"/>
  <sheetViews>
    <sheetView zoomScaleNormal="100" workbookViewId="0"/>
  </sheetViews>
  <sheetFormatPr defaultRowHeight="16.5"/>
  <cols>
    <col min="1" max="1" width="33.625" customWidth="1"/>
    <col min="2" max="6" width="6.75" bestFit="1" customWidth="1"/>
    <col min="7" max="7" width="12.25" bestFit="1" customWidth="1"/>
    <col min="8" max="8" width="11.625" bestFit="1" customWidth="1"/>
    <col min="9" max="13" width="6.75" bestFit="1" customWidth="1"/>
    <col min="14" max="14" width="5" bestFit="1" customWidth="1"/>
    <col min="15" max="19" width="6.75" bestFit="1" customWidth="1"/>
    <col min="20" max="20" width="8.5" bestFit="1" customWidth="1"/>
  </cols>
  <sheetData>
    <row r="1" spans="1:20" ht="30.75" customHeight="1">
      <c r="A1" s="3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24" t="s">
        <v>129</v>
      </c>
      <c r="B2" s="125" t="s">
        <v>130</v>
      </c>
      <c r="C2" s="126"/>
      <c r="D2" s="126"/>
      <c r="E2" s="126"/>
      <c r="F2" s="126"/>
      <c r="G2" s="126"/>
      <c r="H2" s="127"/>
      <c r="I2" s="122" t="s">
        <v>5</v>
      </c>
      <c r="J2" s="122"/>
      <c r="K2" s="122"/>
      <c r="L2" s="122"/>
      <c r="M2" s="122"/>
      <c r="N2" s="122"/>
      <c r="O2" s="122" t="s">
        <v>6</v>
      </c>
      <c r="P2" s="122"/>
      <c r="Q2" s="122"/>
      <c r="R2" s="122"/>
      <c r="S2" s="122"/>
      <c r="T2" s="122" t="s">
        <v>131</v>
      </c>
    </row>
    <row r="3" spans="1:20">
      <c r="A3" s="124"/>
      <c r="B3" s="121" t="s">
        <v>132</v>
      </c>
      <c r="C3" s="121"/>
      <c r="D3" s="121" t="s">
        <v>133</v>
      </c>
      <c r="E3" s="121"/>
      <c r="F3" s="122" t="s">
        <v>134</v>
      </c>
      <c r="G3" s="122" t="s">
        <v>130</v>
      </c>
      <c r="H3" s="128" t="s">
        <v>135</v>
      </c>
      <c r="I3" s="121" t="s">
        <v>132</v>
      </c>
      <c r="J3" s="121"/>
      <c r="K3" s="121" t="s">
        <v>133</v>
      </c>
      <c r="L3" s="121"/>
      <c r="M3" s="122" t="s">
        <v>134</v>
      </c>
      <c r="N3" s="122" t="s">
        <v>45</v>
      </c>
      <c r="O3" s="121" t="s">
        <v>132</v>
      </c>
      <c r="P3" s="121"/>
      <c r="Q3" s="121" t="s">
        <v>133</v>
      </c>
      <c r="R3" s="121"/>
      <c r="S3" s="120" t="s">
        <v>134</v>
      </c>
      <c r="T3" s="122"/>
    </row>
    <row r="4" spans="1:20">
      <c r="A4" s="124"/>
      <c r="B4" s="77" t="s">
        <v>46</v>
      </c>
      <c r="C4" s="77" t="s">
        <v>47</v>
      </c>
      <c r="D4" s="77" t="s">
        <v>46</v>
      </c>
      <c r="E4" s="77" t="s">
        <v>47</v>
      </c>
      <c r="F4" s="122"/>
      <c r="G4" s="122"/>
      <c r="H4" s="129"/>
      <c r="I4" s="77" t="s">
        <v>46</v>
      </c>
      <c r="J4" s="77" t="s">
        <v>47</v>
      </c>
      <c r="K4" s="77" t="s">
        <v>46</v>
      </c>
      <c r="L4" s="77" t="s">
        <v>47</v>
      </c>
      <c r="M4" s="123"/>
      <c r="N4" s="122"/>
      <c r="O4" s="78" t="s">
        <v>46</v>
      </c>
      <c r="P4" s="78" t="s">
        <v>47</v>
      </c>
      <c r="Q4" s="78" t="s">
        <v>46</v>
      </c>
      <c r="R4" s="78" t="s">
        <v>47</v>
      </c>
      <c r="S4" s="120"/>
      <c r="T4" s="122"/>
    </row>
    <row r="5" spans="1:20">
      <c r="A5" s="79" t="s">
        <v>48</v>
      </c>
      <c r="B5" s="80">
        <v>2</v>
      </c>
      <c r="C5" s="80">
        <v>0</v>
      </c>
      <c r="D5" s="80">
        <v>2</v>
      </c>
      <c r="E5" s="80">
        <v>0</v>
      </c>
      <c r="F5" s="81">
        <v>0</v>
      </c>
      <c r="G5" s="81">
        <v>4</v>
      </c>
      <c r="H5" s="81">
        <v>4</v>
      </c>
      <c r="I5" s="82">
        <v>6</v>
      </c>
      <c r="J5" s="82">
        <v>0</v>
      </c>
      <c r="K5" s="83">
        <v>3</v>
      </c>
      <c r="L5" s="83"/>
      <c r="M5" s="83"/>
      <c r="N5" s="81">
        <v>9</v>
      </c>
      <c r="O5" s="81">
        <v>2</v>
      </c>
      <c r="P5" s="81"/>
      <c r="Q5" s="81">
        <v>2</v>
      </c>
      <c r="R5" s="81"/>
      <c r="S5" s="81"/>
      <c r="T5" s="81">
        <v>4</v>
      </c>
    </row>
    <row r="6" spans="1:20">
      <c r="A6" s="84" t="s">
        <v>50</v>
      </c>
      <c r="B6" s="85">
        <v>3</v>
      </c>
      <c r="C6" s="85">
        <v>1</v>
      </c>
      <c r="D6" s="85">
        <v>1</v>
      </c>
      <c r="E6" s="85">
        <v>1</v>
      </c>
      <c r="F6" s="86">
        <v>0</v>
      </c>
      <c r="G6" s="86">
        <v>6</v>
      </c>
      <c r="H6" s="86">
        <v>6</v>
      </c>
      <c r="I6" s="87">
        <v>5</v>
      </c>
      <c r="J6" s="87">
        <v>1</v>
      </c>
      <c r="K6" s="88">
        <v>5</v>
      </c>
      <c r="L6" s="88">
        <v>2</v>
      </c>
      <c r="M6" s="88"/>
      <c r="N6" s="86">
        <v>13</v>
      </c>
      <c r="O6" s="86">
        <v>2</v>
      </c>
      <c r="P6" s="86">
        <v>1</v>
      </c>
      <c r="Q6" s="86">
        <v>2</v>
      </c>
      <c r="R6" s="86">
        <v>2</v>
      </c>
      <c r="S6" s="86"/>
      <c r="T6" s="86">
        <v>7</v>
      </c>
    </row>
    <row r="7" spans="1:20">
      <c r="A7" s="79" t="s">
        <v>136</v>
      </c>
      <c r="B7" s="80">
        <v>0</v>
      </c>
      <c r="C7" s="80">
        <v>0</v>
      </c>
      <c r="D7" s="80">
        <v>2</v>
      </c>
      <c r="E7" s="80">
        <v>0</v>
      </c>
      <c r="F7" s="81">
        <v>0</v>
      </c>
      <c r="G7" s="81">
        <v>2</v>
      </c>
      <c r="H7" s="81">
        <v>2</v>
      </c>
      <c r="I7" s="82"/>
      <c r="J7" s="82"/>
      <c r="K7" s="83">
        <v>5</v>
      </c>
      <c r="L7" s="83"/>
      <c r="M7" s="83"/>
      <c r="N7" s="81">
        <v>5</v>
      </c>
      <c r="O7" s="81"/>
      <c r="P7" s="81"/>
      <c r="Q7" s="81">
        <v>1</v>
      </c>
      <c r="R7" s="81"/>
      <c r="S7" s="81"/>
      <c r="T7" s="81">
        <v>1</v>
      </c>
    </row>
    <row r="8" spans="1:20">
      <c r="A8" s="84" t="s">
        <v>53</v>
      </c>
      <c r="B8" s="85">
        <v>0</v>
      </c>
      <c r="C8" s="85">
        <v>0</v>
      </c>
      <c r="D8" s="85">
        <v>2</v>
      </c>
      <c r="E8" s="85">
        <v>0</v>
      </c>
      <c r="F8" s="86">
        <v>1</v>
      </c>
      <c r="G8" s="86">
        <v>3</v>
      </c>
      <c r="H8" s="86">
        <v>3</v>
      </c>
      <c r="I8" s="87"/>
      <c r="J8" s="87"/>
      <c r="K8" s="87">
        <v>5</v>
      </c>
      <c r="L8" s="87"/>
      <c r="M8" s="87">
        <v>1</v>
      </c>
      <c r="N8" s="86">
        <v>6</v>
      </c>
      <c r="O8" s="86"/>
      <c r="P8" s="86"/>
      <c r="Q8" s="86">
        <v>1</v>
      </c>
      <c r="R8" s="86"/>
      <c r="S8" s="86">
        <v>1</v>
      </c>
      <c r="T8" s="86">
        <v>2</v>
      </c>
    </row>
    <row r="9" spans="1:20">
      <c r="A9" s="79" t="s">
        <v>54</v>
      </c>
      <c r="B9" s="80">
        <v>0</v>
      </c>
      <c r="C9" s="80">
        <v>0</v>
      </c>
      <c r="D9" s="80">
        <v>7</v>
      </c>
      <c r="E9" s="80">
        <v>0</v>
      </c>
      <c r="F9" s="81">
        <v>1</v>
      </c>
      <c r="G9" s="81">
        <v>8</v>
      </c>
      <c r="H9" s="81">
        <v>8</v>
      </c>
      <c r="I9" s="82"/>
      <c r="J9" s="82"/>
      <c r="K9" s="82">
        <v>13</v>
      </c>
      <c r="L9" s="82"/>
      <c r="M9" s="82"/>
      <c r="N9" s="81">
        <v>13</v>
      </c>
      <c r="O9" s="81"/>
      <c r="P9" s="81"/>
      <c r="Q9" s="81">
        <v>8</v>
      </c>
      <c r="R9" s="81"/>
      <c r="S9" s="81"/>
      <c r="T9" s="81">
        <v>8</v>
      </c>
    </row>
    <row r="10" spans="1:20">
      <c r="A10" s="84" t="s">
        <v>137</v>
      </c>
      <c r="B10" s="85">
        <v>4</v>
      </c>
      <c r="C10" s="85">
        <v>0</v>
      </c>
      <c r="D10" s="85">
        <v>5</v>
      </c>
      <c r="E10" s="85">
        <v>0</v>
      </c>
      <c r="F10" s="86">
        <v>0</v>
      </c>
      <c r="G10" s="86">
        <v>9</v>
      </c>
      <c r="H10" s="86">
        <v>9</v>
      </c>
      <c r="I10" s="87">
        <v>7</v>
      </c>
      <c r="J10" s="87">
        <v>0</v>
      </c>
      <c r="K10" s="87">
        <v>11</v>
      </c>
      <c r="L10" s="87"/>
      <c r="M10" s="87"/>
      <c r="N10" s="86">
        <v>18</v>
      </c>
      <c r="O10" s="86">
        <v>4</v>
      </c>
      <c r="P10" s="86"/>
      <c r="Q10" s="86">
        <v>5</v>
      </c>
      <c r="R10" s="86"/>
      <c r="S10" s="86"/>
      <c r="T10" s="86">
        <v>9</v>
      </c>
    </row>
    <row r="11" spans="1:20">
      <c r="A11" s="79" t="s">
        <v>62</v>
      </c>
      <c r="B11" s="80">
        <v>3</v>
      </c>
      <c r="C11" s="80">
        <v>0</v>
      </c>
      <c r="D11" s="80">
        <v>2</v>
      </c>
      <c r="E11" s="80">
        <v>0</v>
      </c>
      <c r="F11" s="81">
        <v>1</v>
      </c>
      <c r="G11" s="81">
        <v>6</v>
      </c>
      <c r="H11" s="81">
        <v>6</v>
      </c>
      <c r="I11" s="82">
        <v>3</v>
      </c>
      <c r="J11" s="82">
        <v>0</v>
      </c>
      <c r="K11" s="82">
        <v>2</v>
      </c>
      <c r="L11" s="82"/>
      <c r="M11" s="82"/>
      <c r="N11" s="81">
        <v>5</v>
      </c>
      <c r="O11" s="81">
        <v>2</v>
      </c>
      <c r="P11" s="81"/>
      <c r="Q11" s="81">
        <v>2</v>
      </c>
      <c r="R11" s="81"/>
      <c r="S11" s="81"/>
      <c r="T11" s="81">
        <v>4</v>
      </c>
    </row>
    <row r="12" spans="1:20">
      <c r="A12" s="84" t="s">
        <v>67</v>
      </c>
      <c r="B12" s="85">
        <v>0</v>
      </c>
      <c r="C12" s="85">
        <v>0</v>
      </c>
      <c r="D12" s="85">
        <v>3</v>
      </c>
      <c r="E12" s="85">
        <v>0</v>
      </c>
      <c r="F12" s="86">
        <v>0</v>
      </c>
      <c r="G12" s="86">
        <v>3</v>
      </c>
      <c r="H12" s="86">
        <v>3</v>
      </c>
      <c r="I12" s="87"/>
      <c r="J12" s="87"/>
      <c r="K12" s="87">
        <v>2</v>
      </c>
      <c r="L12" s="87"/>
      <c r="M12" s="87"/>
      <c r="N12" s="86">
        <v>2</v>
      </c>
      <c r="O12" s="86"/>
      <c r="P12" s="86"/>
      <c r="Q12" s="86">
        <v>2</v>
      </c>
      <c r="R12" s="86"/>
      <c r="S12" s="86"/>
      <c r="T12" s="86">
        <v>2</v>
      </c>
    </row>
    <row r="13" spans="1:20">
      <c r="A13" s="79" t="s">
        <v>68</v>
      </c>
      <c r="B13" s="80">
        <v>0</v>
      </c>
      <c r="C13" s="80">
        <v>0</v>
      </c>
      <c r="D13" s="80">
        <v>3</v>
      </c>
      <c r="E13" s="80">
        <v>0</v>
      </c>
      <c r="F13" s="81">
        <v>0</v>
      </c>
      <c r="G13" s="81">
        <v>3</v>
      </c>
      <c r="H13" s="81">
        <v>3</v>
      </c>
      <c r="I13" s="82"/>
      <c r="J13" s="82"/>
      <c r="K13" s="82">
        <v>5</v>
      </c>
      <c r="L13" s="82"/>
      <c r="M13" s="82"/>
      <c r="N13" s="81">
        <v>5</v>
      </c>
      <c r="O13" s="81"/>
      <c r="P13" s="81"/>
      <c r="Q13" s="81">
        <v>3</v>
      </c>
      <c r="R13" s="81"/>
      <c r="S13" s="81"/>
      <c r="T13" s="81">
        <v>3</v>
      </c>
    </row>
    <row r="14" spans="1:20">
      <c r="A14" s="84" t="s">
        <v>69</v>
      </c>
      <c r="B14" s="85">
        <v>0</v>
      </c>
      <c r="C14" s="85">
        <v>0</v>
      </c>
      <c r="D14" s="85">
        <v>2</v>
      </c>
      <c r="E14" s="85">
        <v>0</v>
      </c>
      <c r="F14" s="86">
        <v>1</v>
      </c>
      <c r="G14" s="86">
        <v>3</v>
      </c>
      <c r="H14" s="86">
        <v>3</v>
      </c>
      <c r="I14" s="87"/>
      <c r="J14" s="87"/>
      <c r="K14" s="87">
        <v>7</v>
      </c>
      <c r="L14" s="87"/>
      <c r="M14" s="87"/>
      <c r="N14" s="86">
        <v>7</v>
      </c>
      <c r="O14" s="86"/>
      <c r="P14" s="86"/>
      <c r="Q14" s="86">
        <v>4</v>
      </c>
      <c r="R14" s="86"/>
      <c r="S14" s="86"/>
      <c r="T14" s="86">
        <v>4</v>
      </c>
    </row>
    <row r="15" spans="1:20">
      <c r="A15" s="79" t="s">
        <v>70</v>
      </c>
      <c r="B15" s="80">
        <v>0</v>
      </c>
      <c r="C15" s="80">
        <v>0</v>
      </c>
      <c r="D15" s="80">
        <v>3</v>
      </c>
      <c r="E15" s="80">
        <v>0</v>
      </c>
      <c r="F15" s="81">
        <v>1</v>
      </c>
      <c r="G15" s="81">
        <v>4</v>
      </c>
      <c r="H15" s="81">
        <v>4</v>
      </c>
      <c r="I15" s="82"/>
      <c r="J15" s="82"/>
      <c r="K15" s="82">
        <v>10</v>
      </c>
      <c r="L15" s="82"/>
      <c r="M15" s="82">
        <v>1</v>
      </c>
      <c r="N15" s="81">
        <v>11</v>
      </c>
      <c r="O15" s="81"/>
      <c r="P15" s="81"/>
      <c r="Q15" s="81">
        <v>4</v>
      </c>
      <c r="R15" s="81"/>
      <c r="S15" s="81">
        <v>1</v>
      </c>
      <c r="T15" s="81">
        <v>5</v>
      </c>
    </row>
    <row r="16" spans="1:20">
      <c r="A16" s="84" t="s">
        <v>71</v>
      </c>
      <c r="B16" s="85">
        <v>1</v>
      </c>
      <c r="C16" s="85">
        <v>0</v>
      </c>
      <c r="D16" s="85">
        <v>1</v>
      </c>
      <c r="E16" s="85">
        <v>0</v>
      </c>
      <c r="F16" s="86">
        <v>1</v>
      </c>
      <c r="G16" s="86">
        <v>3</v>
      </c>
      <c r="H16" s="86">
        <v>3</v>
      </c>
      <c r="I16" s="87">
        <v>1</v>
      </c>
      <c r="J16" s="87">
        <v>0</v>
      </c>
      <c r="K16" s="87">
        <v>2</v>
      </c>
      <c r="L16" s="87"/>
      <c r="M16" s="87"/>
      <c r="N16" s="86">
        <v>3</v>
      </c>
      <c r="O16" s="86">
        <v>1</v>
      </c>
      <c r="P16" s="86"/>
      <c r="Q16" s="86">
        <v>2</v>
      </c>
      <c r="R16" s="86"/>
      <c r="S16" s="86"/>
      <c r="T16" s="86">
        <v>3</v>
      </c>
    </row>
    <row r="17" spans="1:20">
      <c r="A17" s="79" t="s">
        <v>72</v>
      </c>
      <c r="B17" s="80">
        <v>2</v>
      </c>
      <c r="C17" s="80">
        <v>0</v>
      </c>
      <c r="D17" s="80">
        <v>1</v>
      </c>
      <c r="E17" s="80">
        <v>0</v>
      </c>
      <c r="F17" s="81">
        <v>0</v>
      </c>
      <c r="G17" s="81">
        <v>3</v>
      </c>
      <c r="H17" s="81">
        <v>3</v>
      </c>
      <c r="I17" s="82">
        <v>0</v>
      </c>
      <c r="J17" s="82">
        <v>0</v>
      </c>
      <c r="K17" s="82">
        <v>2</v>
      </c>
      <c r="L17" s="82"/>
      <c r="M17" s="82"/>
      <c r="N17" s="81">
        <v>2</v>
      </c>
      <c r="O17" s="81"/>
      <c r="P17" s="81"/>
      <c r="Q17" s="81">
        <v>2</v>
      </c>
      <c r="R17" s="81"/>
      <c r="S17" s="81"/>
      <c r="T17" s="81">
        <v>2</v>
      </c>
    </row>
    <row r="18" spans="1:20">
      <c r="A18" s="84" t="s">
        <v>73</v>
      </c>
      <c r="B18" s="89">
        <v>0</v>
      </c>
      <c r="C18" s="85">
        <v>0</v>
      </c>
      <c r="D18" s="85">
        <v>2</v>
      </c>
      <c r="E18" s="85">
        <v>0</v>
      </c>
      <c r="F18" s="86">
        <v>1</v>
      </c>
      <c r="G18" s="86">
        <v>3</v>
      </c>
      <c r="H18" s="86">
        <v>3</v>
      </c>
      <c r="I18" s="87"/>
      <c r="J18" s="87"/>
      <c r="K18" s="87">
        <v>2</v>
      </c>
      <c r="L18" s="87"/>
      <c r="M18" s="87">
        <v>2</v>
      </c>
      <c r="N18" s="86">
        <v>4</v>
      </c>
      <c r="O18" s="86"/>
      <c r="P18" s="86"/>
      <c r="Q18" s="86"/>
      <c r="R18" s="86"/>
      <c r="S18" s="86">
        <v>1</v>
      </c>
      <c r="T18" s="86">
        <v>1</v>
      </c>
    </row>
    <row r="19" spans="1:20">
      <c r="A19" s="79" t="s">
        <v>74</v>
      </c>
      <c r="B19" s="80">
        <v>1</v>
      </c>
      <c r="C19" s="80">
        <v>0</v>
      </c>
      <c r="D19" s="80">
        <v>1</v>
      </c>
      <c r="E19" s="80">
        <v>0</v>
      </c>
      <c r="F19" s="81">
        <v>0</v>
      </c>
      <c r="G19" s="81">
        <v>2</v>
      </c>
      <c r="H19" s="81">
        <v>2</v>
      </c>
      <c r="I19" s="82">
        <v>1</v>
      </c>
      <c r="J19" s="82">
        <v>0</v>
      </c>
      <c r="K19" s="82">
        <v>1</v>
      </c>
      <c r="L19" s="82"/>
      <c r="M19" s="82"/>
      <c r="N19" s="81">
        <v>2</v>
      </c>
      <c r="O19" s="81">
        <v>1</v>
      </c>
      <c r="P19" s="81"/>
      <c r="Q19" s="81">
        <v>1</v>
      </c>
      <c r="R19" s="81"/>
      <c r="S19" s="81"/>
      <c r="T19" s="81">
        <v>2</v>
      </c>
    </row>
    <row r="20" spans="1:20">
      <c r="A20" s="84" t="s">
        <v>75</v>
      </c>
      <c r="B20" s="85">
        <v>3</v>
      </c>
      <c r="C20" s="85">
        <v>0</v>
      </c>
      <c r="D20" s="85">
        <v>1</v>
      </c>
      <c r="E20" s="85">
        <v>0</v>
      </c>
      <c r="F20" s="86">
        <v>0</v>
      </c>
      <c r="G20" s="86">
        <v>4</v>
      </c>
      <c r="H20" s="86">
        <v>4</v>
      </c>
      <c r="I20" s="87">
        <v>1</v>
      </c>
      <c r="J20" s="87">
        <v>0</v>
      </c>
      <c r="K20" s="87">
        <v>3</v>
      </c>
      <c r="L20" s="87"/>
      <c r="M20" s="87"/>
      <c r="N20" s="86">
        <v>4</v>
      </c>
      <c r="O20" s="86"/>
      <c r="P20" s="86"/>
      <c r="Q20" s="86">
        <v>2</v>
      </c>
      <c r="R20" s="86"/>
      <c r="S20" s="86"/>
      <c r="T20" s="86">
        <v>2</v>
      </c>
    </row>
    <row r="21" spans="1:20">
      <c r="A21" s="79" t="s">
        <v>77</v>
      </c>
      <c r="B21" s="80">
        <v>0</v>
      </c>
      <c r="C21" s="80">
        <v>0</v>
      </c>
      <c r="D21" s="80">
        <v>3</v>
      </c>
      <c r="E21" s="80">
        <v>0</v>
      </c>
      <c r="F21" s="81">
        <v>0</v>
      </c>
      <c r="G21" s="81">
        <v>3</v>
      </c>
      <c r="H21" s="81">
        <v>3</v>
      </c>
      <c r="I21" s="82"/>
      <c r="J21" s="82"/>
      <c r="K21" s="82">
        <v>8</v>
      </c>
      <c r="L21" s="82"/>
      <c r="M21" s="82"/>
      <c r="N21" s="81">
        <v>8</v>
      </c>
      <c r="O21" s="81"/>
      <c r="P21" s="81"/>
      <c r="Q21" s="81">
        <v>4</v>
      </c>
      <c r="R21" s="81"/>
      <c r="S21" s="81"/>
      <c r="T21" s="81">
        <v>4</v>
      </c>
    </row>
    <row r="22" spans="1:20">
      <c r="A22" s="84" t="s">
        <v>78</v>
      </c>
      <c r="B22" s="85">
        <v>0</v>
      </c>
      <c r="C22" s="85">
        <v>0</v>
      </c>
      <c r="D22" s="85">
        <v>2</v>
      </c>
      <c r="E22" s="85">
        <v>0</v>
      </c>
      <c r="F22" s="86">
        <v>1</v>
      </c>
      <c r="G22" s="86">
        <v>3</v>
      </c>
      <c r="H22" s="86">
        <v>3</v>
      </c>
      <c r="I22" s="87"/>
      <c r="J22" s="87"/>
      <c r="K22" s="87">
        <v>3</v>
      </c>
      <c r="L22" s="87"/>
      <c r="M22" s="87">
        <v>1</v>
      </c>
      <c r="N22" s="86">
        <v>4</v>
      </c>
      <c r="O22" s="86"/>
      <c r="P22" s="86"/>
      <c r="Q22" s="86">
        <v>2</v>
      </c>
      <c r="R22" s="86"/>
      <c r="S22" s="86">
        <v>1</v>
      </c>
      <c r="T22" s="86">
        <v>3</v>
      </c>
    </row>
    <row r="23" spans="1:20">
      <c r="A23" s="79" t="s">
        <v>76</v>
      </c>
      <c r="B23" s="80">
        <v>1</v>
      </c>
      <c r="C23" s="80">
        <v>1</v>
      </c>
      <c r="D23" s="80">
        <v>1</v>
      </c>
      <c r="E23" s="80">
        <v>0</v>
      </c>
      <c r="F23" s="81">
        <v>0</v>
      </c>
      <c r="G23" s="81">
        <v>3</v>
      </c>
      <c r="H23" s="81">
        <v>3</v>
      </c>
      <c r="I23" s="82">
        <v>1</v>
      </c>
      <c r="J23" s="82">
        <v>1</v>
      </c>
      <c r="K23" s="82">
        <v>1</v>
      </c>
      <c r="L23" s="82"/>
      <c r="M23" s="82"/>
      <c r="N23" s="81">
        <v>3</v>
      </c>
      <c r="O23" s="81">
        <v>1</v>
      </c>
      <c r="P23" s="81">
        <v>1</v>
      </c>
      <c r="Q23" s="81">
        <v>1</v>
      </c>
      <c r="R23" s="81"/>
      <c r="S23" s="81"/>
      <c r="T23" s="81">
        <v>3</v>
      </c>
    </row>
    <row r="24" spans="1:20">
      <c r="A24" s="90" t="s">
        <v>138</v>
      </c>
      <c r="B24" s="85">
        <v>1</v>
      </c>
      <c r="C24" s="85">
        <v>0</v>
      </c>
      <c r="D24" s="85">
        <v>1</v>
      </c>
      <c r="E24" s="85">
        <v>0</v>
      </c>
      <c r="F24" s="86">
        <v>0</v>
      </c>
      <c r="G24" s="86">
        <v>2</v>
      </c>
      <c r="H24" s="86">
        <v>2</v>
      </c>
      <c r="I24" s="87">
        <v>0</v>
      </c>
      <c r="J24" s="87">
        <v>0</v>
      </c>
      <c r="K24" s="87">
        <v>5</v>
      </c>
      <c r="L24" s="87"/>
      <c r="M24" s="87"/>
      <c r="N24" s="86">
        <v>5</v>
      </c>
      <c r="O24" s="86"/>
      <c r="P24" s="86"/>
      <c r="Q24" s="86">
        <v>2</v>
      </c>
      <c r="R24" s="86"/>
      <c r="S24" s="86"/>
      <c r="T24" s="86">
        <v>2</v>
      </c>
    </row>
    <row r="25" spans="1:20">
      <c r="A25" s="79" t="s">
        <v>88</v>
      </c>
      <c r="B25" s="80">
        <v>2</v>
      </c>
      <c r="C25" s="80">
        <v>1</v>
      </c>
      <c r="D25" s="80">
        <v>1</v>
      </c>
      <c r="E25" s="80">
        <v>1</v>
      </c>
      <c r="F25" s="81">
        <v>1</v>
      </c>
      <c r="G25" s="81">
        <v>6</v>
      </c>
      <c r="H25" s="81">
        <v>6</v>
      </c>
      <c r="I25" s="82">
        <v>5</v>
      </c>
      <c r="J25" s="82">
        <v>4</v>
      </c>
      <c r="K25" s="82">
        <v>5</v>
      </c>
      <c r="L25" s="82">
        <v>7</v>
      </c>
      <c r="M25" s="82">
        <v>1</v>
      </c>
      <c r="N25" s="81">
        <v>22</v>
      </c>
      <c r="O25" s="81">
        <v>1</v>
      </c>
      <c r="P25" s="81"/>
      <c r="Q25" s="81">
        <v>1</v>
      </c>
      <c r="R25" s="81">
        <v>2</v>
      </c>
      <c r="S25" s="81">
        <v>1</v>
      </c>
      <c r="T25" s="81">
        <v>5</v>
      </c>
    </row>
    <row r="26" spans="1:20">
      <c r="A26" s="84" t="s">
        <v>89</v>
      </c>
      <c r="B26" s="85">
        <v>1</v>
      </c>
      <c r="C26" s="85">
        <v>1</v>
      </c>
      <c r="D26" s="85">
        <v>1</v>
      </c>
      <c r="E26" s="85">
        <v>0</v>
      </c>
      <c r="F26" s="86">
        <v>0</v>
      </c>
      <c r="G26" s="86">
        <v>3</v>
      </c>
      <c r="H26" s="86">
        <v>3</v>
      </c>
      <c r="I26" s="87">
        <v>4</v>
      </c>
      <c r="J26" s="87">
        <v>4</v>
      </c>
      <c r="K26" s="87">
        <v>5</v>
      </c>
      <c r="L26" s="87"/>
      <c r="M26" s="87"/>
      <c r="N26" s="86">
        <v>13</v>
      </c>
      <c r="O26" s="86">
        <v>1</v>
      </c>
      <c r="P26" s="86">
        <v>1</v>
      </c>
      <c r="Q26" s="86">
        <v>2</v>
      </c>
      <c r="R26" s="86"/>
      <c r="S26" s="86"/>
      <c r="T26" s="86">
        <v>4</v>
      </c>
    </row>
    <row r="27" spans="1:20">
      <c r="A27" s="79" t="s">
        <v>90</v>
      </c>
      <c r="B27" s="80">
        <v>1</v>
      </c>
      <c r="C27" s="80">
        <v>0</v>
      </c>
      <c r="D27" s="80">
        <v>1</v>
      </c>
      <c r="E27" s="80">
        <v>1</v>
      </c>
      <c r="F27" s="81">
        <v>0</v>
      </c>
      <c r="G27" s="81">
        <v>3</v>
      </c>
      <c r="H27" s="81">
        <v>3</v>
      </c>
      <c r="I27" s="82">
        <v>2</v>
      </c>
      <c r="J27" s="82">
        <v>0</v>
      </c>
      <c r="K27" s="82">
        <v>4</v>
      </c>
      <c r="L27" s="82">
        <v>4</v>
      </c>
      <c r="M27" s="82"/>
      <c r="N27" s="81">
        <v>10</v>
      </c>
      <c r="O27" s="81"/>
      <c r="P27" s="81"/>
      <c r="Q27" s="81"/>
      <c r="R27" s="81">
        <v>2</v>
      </c>
      <c r="S27" s="81"/>
      <c r="T27" s="81">
        <v>2</v>
      </c>
    </row>
    <row r="28" spans="1:20">
      <c r="A28" s="84" t="s">
        <v>91</v>
      </c>
      <c r="B28" s="85">
        <v>1</v>
      </c>
      <c r="C28" s="85">
        <v>1</v>
      </c>
      <c r="D28" s="85">
        <v>1</v>
      </c>
      <c r="E28" s="85">
        <v>1</v>
      </c>
      <c r="F28" s="86">
        <v>0</v>
      </c>
      <c r="G28" s="86">
        <v>4</v>
      </c>
      <c r="H28" s="86">
        <v>4</v>
      </c>
      <c r="I28" s="87">
        <v>2</v>
      </c>
      <c r="J28" s="87">
        <v>5</v>
      </c>
      <c r="K28" s="87">
        <v>6</v>
      </c>
      <c r="L28" s="87">
        <v>6</v>
      </c>
      <c r="M28" s="87">
        <v>1</v>
      </c>
      <c r="N28" s="86">
        <v>20</v>
      </c>
      <c r="O28" s="86"/>
      <c r="P28" s="86">
        <v>1</v>
      </c>
      <c r="Q28" s="86"/>
      <c r="R28" s="86">
        <v>1</v>
      </c>
      <c r="S28" s="86">
        <v>1</v>
      </c>
      <c r="T28" s="86">
        <v>3</v>
      </c>
    </row>
    <row r="29" spans="1:20">
      <c r="A29" s="79" t="s">
        <v>139</v>
      </c>
      <c r="B29" s="80">
        <v>1</v>
      </c>
      <c r="C29" s="80">
        <v>0</v>
      </c>
      <c r="D29" s="80">
        <v>1</v>
      </c>
      <c r="E29" s="80">
        <v>0</v>
      </c>
      <c r="F29" s="81">
        <v>0</v>
      </c>
      <c r="G29" s="81">
        <v>2</v>
      </c>
      <c r="H29" s="81">
        <v>2</v>
      </c>
      <c r="I29" s="82">
        <v>3</v>
      </c>
      <c r="J29" s="82"/>
      <c r="K29" s="82">
        <v>5</v>
      </c>
      <c r="L29" s="82"/>
      <c r="M29" s="82"/>
      <c r="N29" s="81">
        <v>8</v>
      </c>
      <c r="O29" s="81">
        <v>1</v>
      </c>
      <c r="P29" s="81"/>
      <c r="Q29" s="81">
        <v>1</v>
      </c>
      <c r="R29" s="81"/>
      <c r="S29" s="81"/>
      <c r="T29" s="81">
        <v>2</v>
      </c>
    </row>
    <row r="30" spans="1:20">
      <c r="A30" s="84" t="s">
        <v>140</v>
      </c>
      <c r="B30" s="85">
        <v>0</v>
      </c>
      <c r="C30" s="85">
        <v>3</v>
      </c>
      <c r="D30" s="85">
        <v>0</v>
      </c>
      <c r="E30" s="85">
        <v>3</v>
      </c>
      <c r="F30" s="86">
        <v>0</v>
      </c>
      <c r="G30" s="86">
        <v>6</v>
      </c>
      <c r="H30" s="86">
        <v>6</v>
      </c>
      <c r="I30" s="87">
        <v>4</v>
      </c>
      <c r="J30" s="87"/>
      <c r="K30" s="87"/>
      <c r="L30" s="87">
        <v>9</v>
      </c>
      <c r="M30" s="87"/>
      <c r="N30" s="86">
        <v>13</v>
      </c>
      <c r="O30" s="86"/>
      <c r="P30" s="86">
        <v>2</v>
      </c>
      <c r="Q30" s="86"/>
      <c r="R30" s="86">
        <v>4</v>
      </c>
      <c r="S30" s="86"/>
      <c r="T30" s="86">
        <v>6</v>
      </c>
    </row>
    <row r="31" spans="1:20">
      <c r="A31" s="79" t="s">
        <v>141</v>
      </c>
      <c r="B31" s="80">
        <v>2</v>
      </c>
      <c r="C31" s="80">
        <v>0</v>
      </c>
      <c r="D31" s="80">
        <v>1</v>
      </c>
      <c r="E31" s="80">
        <v>0</v>
      </c>
      <c r="F31" s="81">
        <v>0</v>
      </c>
      <c r="G31" s="81">
        <v>3</v>
      </c>
      <c r="H31" s="81">
        <v>3</v>
      </c>
      <c r="I31" s="82">
        <v>4</v>
      </c>
      <c r="J31" s="82"/>
      <c r="K31" s="82">
        <v>3</v>
      </c>
      <c r="L31" s="82"/>
      <c r="M31" s="82"/>
      <c r="N31" s="81">
        <v>7</v>
      </c>
      <c r="O31" s="81">
        <v>2</v>
      </c>
      <c r="P31" s="81"/>
      <c r="Q31" s="81">
        <v>2</v>
      </c>
      <c r="R31" s="81"/>
      <c r="S31" s="81"/>
      <c r="T31" s="81">
        <v>4</v>
      </c>
    </row>
    <row r="32" spans="1:20">
      <c r="A32" s="84" t="s">
        <v>142</v>
      </c>
      <c r="B32" s="85">
        <v>2</v>
      </c>
      <c r="C32" s="85">
        <v>0</v>
      </c>
      <c r="D32" s="85">
        <v>1</v>
      </c>
      <c r="E32" s="85">
        <v>0</v>
      </c>
      <c r="F32" s="86">
        <v>1</v>
      </c>
      <c r="G32" s="86">
        <v>4</v>
      </c>
      <c r="H32" s="86">
        <v>4</v>
      </c>
      <c r="I32" s="87">
        <v>3</v>
      </c>
      <c r="J32" s="87"/>
      <c r="K32" s="87">
        <v>6</v>
      </c>
      <c r="L32" s="87"/>
      <c r="M32" s="87"/>
      <c r="N32" s="86">
        <v>9</v>
      </c>
      <c r="O32" s="86">
        <v>2</v>
      </c>
      <c r="P32" s="86"/>
      <c r="Q32" s="86">
        <v>3</v>
      </c>
      <c r="R32" s="86"/>
      <c r="S32" s="86"/>
      <c r="T32" s="86">
        <v>5</v>
      </c>
    </row>
    <row r="33" spans="1:20">
      <c r="A33" s="79" t="s">
        <v>143</v>
      </c>
      <c r="B33" s="80">
        <v>3</v>
      </c>
      <c r="C33" s="80">
        <v>0</v>
      </c>
      <c r="D33" s="80">
        <v>1</v>
      </c>
      <c r="E33" s="80">
        <v>0</v>
      </c>
      <c r="F33" s="81">
        <v>1</v>
      </c>
      <c r="G33" s="81">
        <v>5</v>
      </c>
      <c r="H33" s="81">
        <v>5</v>
      </c>
      <c r="I33" s="82">
        <v>2</v>
      </c>
      <c r="J33" s="82"/>
      <c r="K33" s="82">
        <v>3</v>
      </c>
      <c r="L33" s="82"/>
      <c r="M33" s="82"/>
      <c r="N33" s="81">
        <v>5</v>
      </c>
      <c r="O33" s="81">
        <v>2</v>
      </c>
      <c r="P33" s="81"/>
      <c r="Q33" s="81">
        <v>3</v>
      </c>
      <c r="R33" s="81"/>
      <c r="S33" s="81"/>
      <c r="T33" s="81">
        <v>5</v>
      </c>
    </row>
    <row r="34" spans="1:20">
      <c r="A34" s="84" t="s">
        <v>85</v>
      </c>
      <c r="B34" s="85">
        <v>1</v>
      </c>
      <c r="C34" s="85">
        <v>1</v>
      </c>
      <c r="D34" s="85">
        <v>1</v>
      </c>
      <c r="E34" s="85">
        <v>1</v>
      </c>
      <c r="F34" s="86">
        <v>0</v>
      </c>
      <c r="G34" s="86">
        <v>4</v>
      </c>
      <c r="H34" s="86">
        <v>4</v>
      </c>
      <c r="I34" s="87">
        <v>2</v>
      </c>
      <c r="J34" s="87">
        <v>0</v>
      </c>
      <c r="K34" s="87">
        <v>1</v>
      </c>
      <c r="L34" s="87">
        <v>2</v>
      </c>
      <c r="M34" s="87"/>
      <c r="N34" s="86">
        <v>5</v>
      </c>
      <c r="O34" s="86">
        <v>1</v>
      </c>
      <c r="P34" s="86"/>
      <c r="Q34" s="86">
        <v>1</v>
      </c>
      <c r="R34" s="86">
        <v>1</v>
      </c>
      <c r="S34" s="86"/>
      <c r="T34" s="86">
        <v>3</v>
      </c>
    </row>
    <row r="35" spans="1:20">
      <c r="A35" s="79" t="s">
        <v>86</v>
      </c>
      <c r="B35" s="80">
        <v>1</v>
      </c>
      <c r="C35" s="80">
        <v>0</v>
      </c>
      <c r="D35" s="80">
        <v>1</v>
      </c>
      <c r="E35" s="80">
        <v>0</v>
      </c>
      <c r="F35" s="81">
        <v>0</v>
      </c>
      <c r="G35" s="81">
        <v>2</v>
      </c>
      <c r="H35" s="91">
        <v>2</v>
      </c>
      <c r="I35" s="91">
        <v>0</v>
      </c>
      <c r="J35" s="91">
        <v>0</v>
      </c>
      <c r="K35" s="91">
        <v>1</v>
      </c>
      <c r="L35" s="91"/>
      <c r="M35" s="82"/>
      <c r="N35" s="81">
        <v>1</v>
      </c>
      <c r="O35" s="81"/>
      <c r="P35" s="81"/>
      <c r="Q35" s="81">
        <v>1</v>
      </c>
      <c r="R35" s="81"/>
      <c r="S35" s="81"/>
      <c r="T35" s="81">
        <v>1</v>
      </c>
    </row>
    <row r="36" spans="1:20">
      <c r="A36" s="84" t="s">
        <v>87</v>
      </c>
      <c r="B36" s="85">
        <v>0</v>
      </c>
      <c r="C36" s="85">
        <v>0</v>
      </c>
      <c r="D36" s="85">
        <v>2</v>
      </c>
      <c r="E36" s="85">
        <v>0</v>
      </c>
      <c r="F36" s="86">
        <v>0</v>
      </c>
      <c r="G36" s="86">
        <v>2</v>
      </c>
      <c r="H36" s="86">
        <v>2</v>
      </c>
      <c r="I36" s="86"/>
      <c r="J36" s="86"/>
      <c r="K36" s="86">
        <v>2</v>
      </c>
      <c r="L36" s="86"/>
      <c r="M36" s="87"/>
      <c r="N36" s="86">
        <v>2</v>
      </c>
      <c r="O36" s="86"/>
      <c r="P36" s="86"/>
      <c r="Q36" s="86">
        <v>2</v>
      </c>
      <c r="R36" s="86"/>
      <c r="S36" s="86"/>
      <c r="T36" s="86">
        <v>2</v>
      </c>
    </row>
    <row r="37" spans="1:20">
      <c r="A37" s="79" t="s">
        <v>144</v>
      </c>
      <c r="B37" s="80">
        <v>1</v>
      </c>
      <c r="C37" s="80">
        <v>0</v>
      </c>
      <c r="D37" s="80">
        <v>1</v>
      </c>
      <c r="E37" s="80">
        <v>0</v>
      </c>
      <c r="F37" s="81">
        <v>0</v>
      </c>
      <c r="G37" s="81">
        <v>2</v>
      </c>
      <c r="H37" s="81">
        <v>3</v>
      </c>
      <c r="I37" s="81">
        <v>7</v>
      </c>
      <c r="J37" s="81"/>
      <c r="K37" s="81">
        <v>2</v>
      </c>
      <c r="L37" s="81"/>
      <c r="M37" s="82"/>
      <c r="N37" s="81">
        <v>9</v>
      </c>
      <c r="O37" s="81">
        <v>2</v>
      </c>
      <c r="P37" s="81"/>
      <c r="Q37" s="81">
        <v>1</v>
      </c>
      <c r="R37" s="81"/>
      <c r="S37" s="81"/>
      <c r="T37" s="81">
        <v>3</v>
      </c>
    </row>
    <row r="38" spans="1:20">
      <c r="A38" s="84" t="s">
        <v>96</v>
      </c>
      <c r="B38" s="85">
        <v>1</v>
      </c>
      <c r="C38" s="85">
        <v>0</v>
      </c>
      <c r="D38" s="85">
        <v>1</v>
      </c>
      <c r="E38" s="85">
        <v>0</v>
      </c>
      <c r="F38" s="86">
        <v>1</v>
      </c>
      <c r="G38" s="86">
        <v>3</v>
      </c>
      <c r="H38" s="86">
        <v>3</v>
      </c>
      <c r="I38" s="86">
        <v>1</v>
      </c>
      <c r="J38" s="86"/>
      <c r="K38" s="86">
        <v>1</v>
      </c>
      <c r="L38" s="86"/>
      <c r="M38" s="87">
        <v>1</v>
      </c>
      <c r="N38" s="86">
        <v>3</v>
      </c>
      <c r="O38" s="86"/>
      <c r="P38" s="86"/>
      <c r="Q38" s="86"/>
      <c r="R38" s="86"/>
      <c r="S38" s="86">
        <v>1</v>
      </c>
      <c r="T38" s="86">
        <v>1</v>
      </c>
    </row>
    <row r="39" spans="1:20">
      <c r="A39" s="79" t="s">
        <v>97</v>
      </c>
      <c r="B39" s="80">
        <v>3</v>
      </c>
      <c r="C39" s="80">
        <v>0</v>
      </c>
      <c r="D39" s="80">
        <v>1</v>
      </c>
      <c r="E39" s="80">
        <v>0</v>
      </c>
      <c r="F39" s="81">
        <v>0</v>
      </c>
      <c r="G39" s="81">
        <v>4</v>
      </c>
      <c r="H39" s="81">
        <v>5</v>
      </c>
      <c r="I39" s="81">
        <v>7</v>
      </c>
      <c r="J39" s="81"/>
      <c r="K39" s="81">
        <v>1</v>
      </c>
      <c r="L39" s="81"/>
      <c r="M39" s="82">
        <v>1</v>
      </c>
      <c r="N39" s="81">
        <v>9</v>
      </c>
      <c r="O39" s="81">
        <v>1</v>
      </c>
      <c r="P39" s="81"/>
      <c r="Q39" s="81"/>
      <c r="R39" s="81"/>
      <c r="S39" s="81">
        <v>1</v>
      </c>
      <c r="T39" s="81">
        <v>2</v>
      </c>
    </row>
    <row r="40" spans="1:20">
      <c r="A40" s="84" t="s">
        <v>100</v>
      </c>
      <c r="B40" s="85">
        <v>1</v>
      </c>
      <c r="C40" s="85">
        <v>0</v>
      </c>
      <c r="D40" s="85">
        <v>1</v>
      </c>
      <c r="E40" s="85">
        <v>0</v>
      </c>
      <c r="F40" s="86">
        <v>0</v>
      </c>
      <c r="G40" s="86">
        <v>2</v>
      </c>
      <c r="H40" s="86">
        <v>2</v>
      </c>
      <c r="I40" s="86">
        <v>1</v>
      </c>
      <c r="J40" s="86"/>
      <c r="K40" s="86"/>
      <c r="L40" s="86"/>
      <c r="M40" s="87"/>
      <c r="N40" s="86">
        <v>1</v>
      </c>
      <c r="O40" s="86">
        <v>1</v>
      </c>
      <c r="P40" s="86"/>
      <c r="Q40" s="86"/>
      <c r="R40" s="86"/>
      <c r="S40" s="86"/>
      <c r="T40" s="86">
        <v>1</v>
      </c>
    </row>
    <row r="41" spans="1:20">
      <c r="A41" s="79" t="s">
        <v>102</v>
      </c>
      <c r="B41" s="80">
        <v>2</v>
      </c>
      <c r="C41" s="80">
        <v>0</v>
      </c>
      <c r="D41" s="80">
        <v>1</v>
      </c>
      <c r="E41" s="80">
        <v>0</v>
      </c>
      <c r="F41" s="81">
        <v>0</v>
      </c>
      <c r="G41" s="81">
        <v>3</v>
      </c>
      <c r="H41" s="81">
        <v>5</v>
      </c>
      <c r="I41" s="82">
        <v>2</v>
      </c>
      <c r="J41" s="82"/>
      <c r="K41" s="82">
        <v>2</v>
      </c>
      <c r="L41" s="82"/>
      <c r="M41" s="82">
        <v>1</v>
      </c>
      <c r="N41" s="81">
        <v>5</v>
      </c>
      <c r="O41" s="81">
        <v>2</v>
      </c>
      <c r="P41" s="81"/>
      <c r="Q41" s="81">
        <v>1</v>
      </c>
      <c r="R41" s="81"/>
      <c r="S41" s="81">
        <v>1</v>
      </c>
      <c r="T41" s="81">
        <v>4</v>
      </c>
    </row>
    <row r="42" spans="1:20">
      <c r="A42" s="84" t="s">
        <v>103</v>
      </c>
      <c r="B42" s="85">
        <v>0</v>
      </c>
      <c r="C42" s="85">
        <v>0</v>
      </c>
      <c r="D42" s="85">
        <v>3</v>
      </c>
      <c r="E42" s="85">
        <v>0</v>
      </c>
      <c r="F42" s="86">
        <v>1</v>
      </c>
      <c r="G42" s="86">
        <v>4</v>
      </c>
      <c r="H42" s="86">
        <v>4</v>
      </c>
      <c r="I42" s="92"/>
      <c r="J42" s="92"/>
      <c r="K42" s="92">
        <v>3</v>
      </c>
      <c r="L42" s="92"/>
      <c r="M42" s="92"/>
      <c r="N42" s="86">
        <v>3</v>
      </c>
      <c r="O42" s="86"/>
      <c r="P42" s="86"/>
      <c r="Q42" s="86">
        <v>3</v>
      </c>
      <c r="R42" s="86"/>
      <c r="S42" s="86"/>
      <c r="T42" s="86">
        <v>3</v>
      </c>
    </row>
    <row r="43" spans="1:20">
      <c r="A43" s="79" t="s">
        <v>104</v>
      </c>
      <c r="B43" s="80">
        <v>0</v>
      </c>
      <c r="C43" s="80">
        <v>0</v>
      </c>
      <c r="D43" s="80">
        <v>2</v>
      </c>
      <c r="E43" s="80">
        <v>0</v>
      </c>
      <c r="F43" s="81">
        <v>2</v>
      </c>
      <c r="G43" s="81">
        <v>4</v>
      </c>
      <c r="H43" s="81">
        <v>4</v>
      </c>
      <c r="I43" s="93"/>
      <c r="J43" s="93"/>
      <c r="K43" s="93">
        <v>4</v>
      </c>
      <c r="L43" s="93"/>
      <c r="M43" s="93"/>
      <c r="N43" s="81">
        <v>4</v>
      </c>
      <c r="O43" s="81"/>
      <c r="P43" s="81"/>
      <c r="Q43" s="81">
        <v>3</v>
      </c>
      <c r="R43" s="81"/>
      <c r="S43" s="81"/>
      <c r="T43" s="81">
        <v>3</v>
      </c>
    </row>
    <row r="44" spans="1:20">
      <c r="A44" s="94" t="s">
        <v>105</v>
      </c>
      <c r="B44" s="95">
        <v>0</v>
      </c>
      <c r="C44" s="95">
        <v>0</v>
      </c>
      <c r="D44" s="95">
        <v>1</v>
      </c>
      <c r="E44" s="95">
        <v>0</v>
      </c>
      <c r="F44" s="95">
        <v>1</v>
      </c>
      <c r="G44" s="95">
        <v>2</v>
      </c>
      <c r="H44" s="95">
        <v>3</v>
      </c>
      <c r="I44" s="86"/>
      <c r="J44" s="86"/>
      <c r="K44" s="86">
        <v>5</v>
      </c>
      <c r="L44" s="86"/>
      <c r="M44" s="86">
        <v>2</v>
      </c>
      <c r="N44" s="86">
        <v>7</v>
      </c>
      <c r="O44" s="85"/>
      <c r="P44" s="85"/>
      <c r="Q44" s="85">
        <v>2</v>
      </c>
      <c r="R44" s="85"/>
      <c r="S44" s="85">
        <v>1</v>
      </c>
      <c r="T44" s="86">
        <v>3</v>
      </c>
    </row>
    <row r="45" spans="1:20">
      <c r="A45" s="79" t="s">
        <v>106</v>
      </c>
      <c r="B45" s="80">
        <v>0</v>
      </c>
      <c r="C45" s="80">
        <v>0</v>
      </c>
      <c r="D45" s="80">
        <v>3</v>
      </c>
      <c r="E45" s="80">
        <v>1</v>
      </c>
      <c r="F45" s="81">
        <v>2</v>
      </c>
      <c r="G45" s="81">
        <v>6</v>
      </c>
      <c r="H45" s="81">
        <v>7</v>
      </c>
      <c r="I45" s="81"/>
      <c r="J45" s="81"/>
      <c r="K45" s="81">
        <v>7</v>
      </c>
      <c r="L45" s="81"/>
      <c r="M45" s="81">
        <v>1</v>
      </c>
      <c r="N45" s="81">
        <v>8</v>
      </c>
      <c r="O45" s="81"/>
      <c r="P45" s="81"/>
      <c r="Q45" s="81">
        <v>6</v>
      </c>
      <c r="R45" s="81"/>
      <c r="S45" s="81">
        <v>1</v>
      </c>
      <c r="T45" s="81">
        <v>7</v>
      </c>
    </row>
    <row r="46" spans="1:20">
      <c r="A46" s="84" t="s">
        <v>107</v>
      </c>
      <c r="B46" s="85">
        <v>0</v>
      </c>
      <c r="C46" s="85">
        <v>0</v>
      </c>
      <c r="D46" s="85">
        <v>1</v>
      </c>
      <c r="E46" s="85">
        <v>0</v>
      </c>
      <c r="F46" s="86">
        <v>1</v>
      </c>
      <c r="G46" s="86">
        <v>2</v>
      </c>
      <c r="H46" s="86">
        <v>3</v>
      </c>
      <c r="I46" s="86"/>
      <c r="J46" s="86"/>
      <c r="K46" s="86">
        <v>1</v>
      </c>
      <c r="L46" s="86"/>
      <c r="M46" s="86"/>
      <c r="N46" s="86">
        <v>1</v>
      </c>
      <c r="O46" s="86"/>
      <c r="P46" s="86"/>
      <c r="Q46" s="86">
        <v>1</v>
      </c>
      <c r="R46" s="86"/>
      <c r="S46" s="86"/>
      <c r="T46" s="86">
        <v>1</v>
      </c>
    </row>
    <row r="47" spans="1:20">
      <c r="A47" s="96" t="s">
        <v>108</v>
      </c>
      <c r="B47" s="97">
        <v>1</v>
      </c>
      <c r="C47" s="97">
        <v>0</v>
      </c>
      <c r="D47" s="97">
        <v>0</v>
      </c>
      <c r="E47" s="97">
        <v>0</v>
      </c>
      <c r="F47" s="98">
        <v>0</v>
      </c>
      <c r="G47" s="98">
        <v>1</v>
      </c>
      <c r="H47" s="98">
        <v>1</v>
      </c>
      <c r="I47" s="98">
        <v>2</v>
      </c>
      <c r="J47" s="98"/>
      <c r="K47" s="98"/>
      <c r="L47" s="98"/>
      <c r="M47" s="98"/>
      <c r="N47" s="98">
        <v>2</v>
      </c>
      <c r="O47" s="98">
        <v>1</v>
      </c>
      <c r="P47" s="98"/>
      <c r="Q47" s="98"/>
      <c r="R47" s="98"/>
      <c r="S47" s="98"/>
      <c r="T47" s="98">
        <v>1</v>
      </c>
    </row>
    <row r="48" spans="1:20">
      <c r="A48" s="84" t="s">
        <v>109</v>
      </c>
      <c r="B48" s="85">
        <v>3</v>
      </c>
      <c r="C48" s="85">
        <v>0</v>
      </c>
      <c r="D48" s="85">
        <v>3</v>
      </c>
      <c r="E48" s="85">
        <v>0</v>
      </c>
      <c r="F48" s="86">
        <v>0</v>
      </c>
      <c r="G48" s="86">
        <v>6</v>
      </c>
      <c r="H48" s="86">
        <v>9</v>
      </c>
      <c r="I48" s="86">
        <v>4</v>
      </c>
      <c r="J48" s="86"/>
      <c r="K48" s="86">
        <v>7</v>
      </c>
      <c r="L48" s="86"/>
      <c r="M48" s="86"/>
      <c r="N48" s="86">
        <v>11</v>
      </c>
      <c r="O48" s="86">
        <v>3</v>
      </c>
      <c r="P48" s="86"/>
      <c r="Q48" s="86">
        <v>4</v>
      </c>
      <c r="R48" s="86"/>
      <c r="S48" s="86"/>
      <c r="T48" s="86">
        <v>7</v>
      </c>
    </row>
    <row r="49" spans="1:20">
      <c r="A49" s="96" t="s">
        <v>110</v>
      </c>
      <c r="B49" s="97">
        <v>0</v>
      </c>
      <c r="C49" s="97">
        <v>0</v>
      </c>
      <c r="D49" s="97">
        <v>6</v>
      </c>
      <c r="E49" s="97">
        <v>0</v>
      </c>
      <c r="F49" s="98">
        <v>1</v>
      </c>
      <c r="G49" s="98">
        <v>7</v>
      </c>
      <c r="H49" s="98">
        <v>7</v>
      </c>
      <c r="I49" s="98"/>
      <c r="J49" s="98"/>
      <c r="K49" s="98">
        <v>6</v>
      </c>
      <c r="L49" s="98"/>
      <c r="M49" s="98"/>
      <c r="N49" s="98">
        <v>6</v>
      </c>
      <c r="O49" s="98"/>
      <c r="P49" s="98"/>
      <c r="Q49" s="98">
        <v>5</v>
      </c>
      <c r="R49" s="98"/>
      <c r="S49" s="98"/>
      <c r="T49" s="98">
        <v>5</v>
      </c>
    </row>
    <row r="50" spans="1:20">
      <c r="A50" s="99" t="s">
        <v>45</v>
      </c>
      <c r="B50" s="100">
        <f>SUM(B5:B49)</f>
        <v>48</v>
      </c>
      <c r="C50" s="100">
        <f t="shared" ref="C50:T50" si="0">SUM(C5:C49)</f>
        <v>9</v>
      </c>
      <c r="D50" s="100">
        <f t="shared" si="0"/>
        <v>81</v>
      </c>
      <c r="E50" s="100">
        <f t="shared" si="0"/>
        <v>9</v>
      </c>
      <c r="F50" s="100">
        <f t="shared" si="0"/>
        <v>20</v>
      </c>
      <c r="G50" s="100">
        <f t="shared" si="0"/>
        <v>167</v>
      </c>
      <c r="H50" s="100">
        <f t="shared" si="0"/>
        <v>177</v>
      </c>
      <c r="I50" s="100">
        <f t="shared" si="0"/>
        <v>80</v>
      </c>
      <c r="J50" s="100">
        <f t="shared" si="0"/>
        <v>15</v>
      </c>
      <c r="K50" s="100">
        <f t="shared" si="0"/>
        <v>175</v>
      </c>
      <c r="L50" s="100">
        <f t="shared" si="0"/>
        <v>30</v>
      </c>
      <c r="M50" s="100">
        <f t="shared" si="0"/>
        <v>13</v>
      </c>
      <c r="N50" s="100">
        <f t="shared" si="0"/>
        <v>313</v>
      </c>
      <c r="O50" s="100">
        <f t="shared" si="0"/>
        <v>33</v>
      </c>
      <c r="P50" s="100">
        <f t="shared" si="0"/>
        <v>6</v>
      </c>
      <c r="Q50" s="100">
        <f t="shared" si="0"/>
        <v>92</v>
      </c>
      <c r="R50" s="100">
        <f t="shared" si="0"/>
        <v>12</v>
      </c>
      <c r="S50" s="100">
        <f t="shared" si="0"/>
        <v>11</v>
      </c>
      <c r="T50" s="100">
        <f t="shared" si="0"/>
        <v>154</v>
      </c>
    </row>
    <row r="51" spans="1:20">
      <c r="A51" s="10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</sheetData>
  <mergeCells count="17">
    <mergeCell ref="A2:A4"/>
    <mergeCell ref="B2:H2"/>
    <mergeCell ref="I2:N2"/>
    <mergeCell ref="O2:S2"/>
    <mergeCell ref="T2:T4"/>
    <mergeCell ref="B3:C3"/>
    <mergeCell ref="D3:E3"/>
    <mergeCell ref="F3:F4"/>
    <mergeCell ref="G3:G4"/>
    <mergeCell ref="H3:H4"/>
    <mergeCell ref="S3:S4"/>
    <mergeCell ref="I3:J3"/>
    <mergeCell ref="K3:L3"/>
    <mergeCell ref="M3:M4"/>
    <mergeCell ref="N3:N4"/>
    <mergeCell ref="O3:P3"/>
    <mergeCell ref="Q3:R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表2-6 歷年招生情況統計</vt:lpstr>
      <vt:lpstr>表2-6-1 113學年度碩士班招生資料統計</vt:lpstr>
      <vt:lpstr>表2-6-2 113學年度碩士在職專班招生資料統計</vt:lpstr>
      <vt:lpstr>表2-6-3 113學年度博士班招生資料統計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chou</dc:creator>
  <cp:lastModifiedBy>User</cp:lastModifiedBy>
  <dcterms:created xsi:type="dcterms:W3CDTF">2014-08-11T07:29:54Z</dcterms:created>
  <dcterms:modified xsi:type="dcterms:W3CDTF">2025-08-12T06:36:08Z</dcterms:modified>
</cp:coreProperties>
</file>