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.120.62.174\weShared\張敏慧\1_TA\53_TA統計年報_10300801_與其它統計\2025\"/>
    </mc:Choice>
  </mc:AlternateContent>
  <xr:revisionPtr revIDLastSave="0" documentId="13_ncr:1_{8A20236D-7963-4A69-A9D6-A318D44C44D5}" xr6:coauthVersionLast="47" xr6:coauthVersionMax="47" xr10:uidLastSave="{00000000-0000-0000-0000-000000000000}"/>
  <bookViews>
    <workbookView xWindow="5010" yWindow="1485" windowWidth="24330" windowHeight="18420" tabRatio="762" activeTab="1" xr2:uid="{00000000-000D-0000-FFFF-FFFF00000000}"/>
  </bookViews>
  <sheets>
    <sheet name="表3-4 學生學習輔導課程件數及金額" sheetId="15" r:id="rId1"/>
    <sheet name="表3-4-1 明細" sheetId="16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16" l="1"/>
  <c r="E21" i="15"/>
  <c r="D21" i="15"/>
  <c r="C21" i="15"/>
  <c r="B21" i="15"/>
  <c r="B22" i="15" l="1"/>
  <c r="C20" i="16"/>
  <c r="C22" i="15" s="1"/>
  <c r="E20" i="16" l="1"/>
  <c r="E22" i="15" s="1"/>
  <c r="D20" i="16"/>
  <c r="D22" i="15" s="1"/>
</calcChain>
</file>

<file path=xl/sharedStrings.xml><?xml version="1.0" encoding="utf-8"?>
<sst xmlns="http://schemas.openxmlformats.org/spreadsheetml/2006/main" count="99" uniqueCount="55">
  <si>
    <t xml:space="preserve">                    類別
            學年度</t>
    <phoneticPr fontId="1" type="noConversion"/>
  </si>
  <si>
    <t>教學助理(TA)</t>
    <phoneticPr fontId="1" type="noConversion"/>
  </si>
  <si>
    <t>個別學習輔導(Tutor)</t>
    <phoneticPr fontId="1" type="noConversion"/>
  </si>
  <si>
    <t>學習落後輔導</t>
    <phoneticPr fontId="1" type="noConversion"/>
  </si>
  <si>
    <t>基礎學科學習輔導(興閱坊)</t>
    <phoneticPr fontId="1" type="noConversion"/>
  </si>
  <si>
    <t>補助課程數</t>
    <phoneticPr fontId="1" type="noConversion"/>
  </si>
  <si>
    <t>金額(元)</t>
    <phoneticPr fontId="1" type="noConversion"/>
  </si>
  <si>
    <t>補助人數</t>
    <phoneticPr fontId="1" type="noConversion"/>
  </si>
  <si>
    <t>申請件數</t>
    <phoneticPr fontId="1" type="noConversion"/>
  </si>
  <si>
    <t>輔導人次</t>
    <phoneticPr fontId="1" type="noConversion"/>
  </si>
  <si>
    <t>97  (2008/09)</t>
    <phoneticPr fontId="1" type="noConversion"/>
  </si>
  <si>
    <t>98  (2009/10)</t>
    <phoneticPr fontId="1" type="noConversion"/>
  </si>
  <si>
    <t>99  (2010/11)</t>
    <phoneticPr fontId="1" type="noConversion"/>
  </si>
  <si>
    <t>100  (2011/12)</t>
    <phoneticPr fontId="1" type="noConversion"/>
  </si>
  <si>
    <t>101  (2012/13)</t>
    <phoneticPr fontId="1" type="noConversion"/>
  </si>
  <si>
    <t>102  (2013/14)</t>
    <phoneticPr fontId="1" type="noConversion"/>
  </si>
  <si>
    <t>-</t>
    <phoneticPr fontId="1" type="noConversion"/>
  </si>
  <si>
    <r>
      <t>校院級</t>
    </r>
    <r>
      <rPr>
        <sz val="12"/>
        <color indexed="8"/>
        <rFont val="新細明體"/>
        <family val="1"/>
        <charset val="136"/>
      </rPr>
      <t>課程</t>
    </r>
    <r>
      <rPr>
        <sz val="12"/>
        <color indexed="8"/>
        <rFont val="新細明體"/>
        <family val="1"/>
        <charset val="136"/>
      </rPr>
      <t>TA</t>
    </r>
    <phoneticPr fontId="1" type="noConversion"/>
  </si>
  <si>
    <r>
      <t>系級</t>
    </r>
    <r>
      <rPr>
        <sz val="12"/>
        <color indexed="8"/>
        <rFont val="新細明體"/>
        <family val="1"/>
        <charset val="136"/>
      </rPr>
      <t>課程</t>
    </r>
    <r>
      <rPr>
        <sz val="12"/>
        <color indexed="8"/>
        <rFont val="新細明體"/>
        <family val="1"/>
        <charset val="136"/>
      </rPr>
      <t>TA</t>
    </r>
    <phoneticPr fontId="1" type="noConversion"/>
  </si>
  <si>
    <t>103(2014/15)</t>
    <phoneticPr fontId="1" type="noConversion"/>
  </si>
  <si>
    <t>104(2015/16)</t>
    <phoneticPr fontId="1" type="noConversion"/>
  </si>
  <si>
    <t>105(2016/17)</t>
    <phoneticPr fontId="1" type="noConversion"/>
  </si>
  <si>
    <t>106(2017/18)</t>
    <phoneticPr fontId="1" type="noConversion"/>
  </si>
  <si>
    <t>107(2018/19)</t>
    <phoneticPr fontId="1" type="noConversion"/>
  </si>
  <si>
    <t>108(2019/20)</t>
    <phoneticPr fontId="1" type="noConversion"/>
  </si>
  <si>
    <t>109(2020/21)</t>
    <phoneticPr fontId="1" type="noConversion"/>
  </si>
  <si>
    <t>110(2021/22)</t>
    <phoneticPr fontId="1" type="noConversion"/>
  </si>
  <si>
    <t xml:space="preserve">                            類別
     單位</t>
    <phoneticPr fontId="1" type="noConversion"/>
  </si>
  <si>
    <t>校院級課程TA</t>
    <phoneticPr fontId="1" type="noConversion"/>
  </si>
  <si>
    <t>系級課程TA</t>
    <phoneticPr fontId="1" type="noConversion"/>
  </si>
  <si>
    <t>文學院</t>
    <phoneticPr fontId="1" type="noConversion"/>
  </si>
  <si>
    <t>農資學院</t>
    <phoneticPr fontId="1" type="noConversion"/>
  </si>
  <si>
    <t>理學院</t>
    <phoneticPr fontId="1" type="noConversion"/>
  </si>
  <si>
    <t>工學院</t>
    <phoneticPr fontId="1" type="noConversion"/>
  </si>
  <si>
    <t>獸醫學院</t>
    <phoneticPr fontId="1" type="noConversion"/>
  </si>
  <si>
    <t>管理學院</t>
    <phoneticPr fontId="1" type="noConversion"/>
  </si>
  <si>
    <t>法政學院</t>
    <phoneticPr fontId="1" type="noConversion"/>
  </si>
  <si>
    <t>通識教育中心</t>
    <phoneticPr fontId="1" type="noConversion"/>
  </si>
  <si>
    <t>無</t>
  </si>
  <si>
    <t>語言中心</t>
    <phoneticPr fontId="1" type="noConversion"/>
  </si>
  <si>
    <t>總計</t>
    <phoneticPr fontId="1" type="noConversion"/>
  </si>
  <si>
    <t>111(2022/23)</t>
    <phoneticPr fontId="1" type="noConversion"/>
  </si>
  <si>
    <t>醫學院</t>
    <phoneticPr fontId="14" type="noConversion"/>
  </si>
  <si>
    <t>創產暨國際學院</t>
    <phoneticPr fontId="14" type="noConversion"/>
  </si>
  <si>
    <t>循環經濟學院</t>
    <phoneticPr fontId="14" type="noConversion"/>
  </si>
  <si>
    <t>生命科學院</t>
    <phoneticPr fontId="1" type="noConversion"/>
  </si>
  <si>
    <t>電機資訊學院</t>
    <phoneticPr fontId="1" type="noConversion"/>
  </si>
  <si>
    <t>112(2023/24)</t>
    <phoneticPr fontId="1" type="noConversion"/>
  </si>
  <si>
    <t>113(2024/25)</t>
    <phoneticPr fontId="1" type="noConversion"/>
  </si>
  <si>
    <t>114(2025/26)</t>
    <phoneticPr fontId="1" type="noConversion"/>
  </si>
  <si>
    <r>
      <t>表3-4：學生學習輔導(教學助理及個別輔導)課程(件)數及金額（97-</t>
    </r>
    <r>
      <rPr>
        <b/>
        <sz val="12"/>
        <color rgb="FF0000FF"/>
        <rFont val="新細明體"/>
        <family val="1"/>
        <charset val="136"/>
      </rPr>
      <t>114</t>
    </r>
    <r>
      <rPr>
        <b/>
        <sz val="12"/>
        <rFont val="新細明體"/>
        <family val="1"/>
        <charset val="136"/>
      </rPr>
      <t>學年度）</t>
    </r>
    <phoneticPr fontId="2" type="noConversion"/>
  </si>
  <si>
    <r>
      <t>表3-4-1：學生學習輔導-</t>
    </r>
    <r>
      <rPr>
        <b/>
        <sz val="14"/>
        <color indexed="12"/>
        <rFont val="新細明體"/>
        <family val="1"/>
        <charset val="136"/>
      </rPr>
      <t>114</t>
    </r>
    <r>
      <rPr>
        <b/>
        <sz val="14"/>
        <color indexed="8"/>
        <rFont val="新細明體"/>
        <family val="1"/>
        <charset val="136"/>
      </rPr>
      <t>學年度教學助理課程(人)數及金額 （</t>
    </r>
    <r>
      <rPr>
        <b/>
        <sz val="14"/>
        <color indexed="12"/>
        <rFont val="新細明體"/>
        <family val="1"/>
        <charset val="136"/>
      </rPr>
      <t>2025/26</t>
    </r>
    <r>
      <rPr>
        <b/>
        <sz val="14"/>
        <color indexed="8"/>
        <rFont val="新細明體"/>
        <family val="1"/>
        <charset val="136"/>
      </rPr>
      <t>）</t>
    </r>
    <phoneticPr fontId="1" type="noConversion"/>
  </si>
  <si>
    <t>校級TAICA課程</t>
    <phoneticPr fontId="14" type="noConversion"/>
  </si>
  <si>
    <r>
      <t>補充說明：校級通識課程金額列於通識教育中心及語言中心；院級課程依開課單位所屬院別計算各院金額；</t>
    </r>
    <r>
      <rPr>
        <sz val="12"/>
        <color rgb="FF0000FF"/>
        <rFont val="新細明體"/>
        <family val="1"/>
        <charset val="136"/>
      </rPr>
      <t>114學年度起新增校級TAICA課程。</t>
    </r>
    <phoneticPr fontId="1" type="noConversion"/>
  </si>
  <si>
    <r>
      <t xml:space="preserve">補充說明：
</t>
    </r>
    <r>
      <rPr>
        <b/>
        <sz val="12"/>
        <color indexed="8"/>
        <rFont val="新細明體"/>
        <family val="1"/>
        <charset val="136"/>
      </rPr>
      <t xml:space="preserve">
教學助理(TA)</t>
    </r>
    <r>
      <rPr>
        <sz val="12"/>
        <color indexed="8"/>
        <rFont val="新細明體"/>
        <family val="1"/>
        <charset val="136"/>
      </rPr>
      <t xml:space="preserve">
1.校院級課程TA從97學年度起填列；系級課程TA從103學年度起填列。
2.106學年度起含院級實驗課；108學年度起含校級資訊素養課程與大學國文課程。
3.104學年度-107學年度第一學期金額計算，學習型含機關負擔補充保費，勞動型含機關負擔勞健保與勞退。
4.107學年度第二學期起金額計算，TA依教務部規定全面納保，機關負擔勞健保與勞退由人事室跟教育部申</t>
    </r>
    <r>
      <rPr>
        <sz val="12"/>
        <color theme="1"/>
        <rFont val="新細明體"/>
        <family val="1"/>
        <charset val="136"/>
      </rPr>
      <t xml:space="preserve">請補助或由計畫編列，保費不列入計算。
</t>
    </r>
    <r>
      <rPr>
        <sz val="12"/>
        <color rgb="FF0000FF"/>
        <rFont val="新細明體"/>
        <family val="1"/>
        <charset val="136"/>
      </rPr>
      <t>5.114學年度起校院級課程TA補助課程數及金額包含校級TAICA課程統計。</t>
    </r>
    <r>
      <rPr>
        <sz val="12"/>
        <color indexed="8"/>
        <rFont val="新細明體"/>
        <family val="1"/>
        <charset val="136"/>
      </rPr>
      <t xml:space="preserve">
</t>
    </r>
    <r>
      <rPr>
        <b/>
        <sz val="12"/>
        <color indexed="8"/>
        <rFont val="新細明體"/>
        <family val="1"/>
        <charset val="136"/>
      </rPr>
      <t>個別學習輔導(Tutor)</t>
    </r>
    <r>
      <rPr>
        <sz val="12"/>
        <color indexed="8"/>
        <rFont val="新細明體"/>
        <family val="1"/>
        <charset val="136"/>
      </rPr>
      <t xml:space="preserve">
1.個別學習輔導-Tutor業務自100學年開始推動暨實施。
2.100-103學年：針對大學部學習弱勢學生提供學習落後輔導(含原住民籍、體育績優與技優保送生等特殊管道入學生)及基礎學科學習輔導(興閱坊)等2類別Tutor一對一課業輔導服務。
3.104學年：推動教育部「起飛計畫」，將原住民、身心障礙、經濟弱勢、新住民與特殊境遇家庭子女等學生納入課輔協助對象。原學習落後學生補救教學方案受理對象調整為以「曾被二一(三二)」、「必修科目需重修」或「期中考被預警者」為優先申請對象。
4.除基礎學科(興閱坊學習諮詢)由教務處教學資源暨發展中心自行公開招募/徵選Tutor並於每週一至週五在興閱坊(圖書館地下1樓)駐點進行課業諮詢外，學習落後輔導則需由授課教師或導師視學生學習情況個別提出Tutor申請。
5.上列金額102年度起含機關負擔補充保費。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</si>
</sst>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b/>
      <sz val="14"/>
      <color indexed="12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rgb="FF0000FF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176" fontId="0" fillId="5" borderId="4" xfId="0" applyNumberFormat="1" applyFont="1" applyFill="1" applyBorder="1" applyAlignment="1">
      <alignment horizontal="center" vertical="center"/>
    </xf>
    <xf numFmtId="176" fontId="0" fillId="5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176" fontId="16" fillId="0" borderId="0" xfId="0" applyNumberFormat="1" applyFont="1">
      <alignment vertical="center"/>
    </xf>
    <xf numFmtId="177" fontId="16" fillId="0" borderId="0" xfId="0" applyNumberFormat="1" applyFo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9" fillId="0" borderId="0" xfId="0" applyFont="1">
      <alignment vertical="center"/>
    </xf>
    <xf numFmtId="0" fontId="9" fillId="0" borderId="0" xfId="0" applyFont="1" applyFill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center" vertical="center"/>
    </xf>
    <xf numFmtId="176" fontId="19" fillId="4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9" fillId="6" borderId="3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3" fontId="19" fillId="4" borderId="3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好 2" xfId="3" xr:uid="{00000000-0005-0000-0000-000003000000}"/>
  </cellStyles>
  <dxfs count="13">
    <dxf>
      <font>
        <strike val="0"/>
        <outline val="0"/>
        <shadow val="0"/>
        <u val="none"/>
        <vertAlign val="baseline"/>
        <sz val="12"/>
        <color rgb="FF0000FF"/>
        <name val="新細明體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新細明體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FF"/>
        <name val="新細明體"/>
        <family val="1"/>
        <charset val="136"/>
        <scheme val="none"/>
      </font>
      <numFmt numFmtId="176" formatCode="#,##0_);[Red]\(#,##0\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FF"/>
        <name val="新細明體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family val="1"/>
        <charset val="13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新細明體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新細明體"/>
        <family val="1"/>
        <charset val="136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新細明體"/>
        <family val="1"/>
        <charset val="136"/>
        <scheme val="none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40.120.62.174\weShared\&#24373;&#25935;&#24935;\1_TA\53_TA&#32113;&#35336;&#24180;&#22577;_10300801_&#33287;&#20854;&#23427;&#32113;&#35336;\2025\2025_3.4_&#23416;&#29983;&#23416;&#32722;&#36628;&#23566;(&#25945;&#23416;&#21161;&#29702;&#21450;&#20491;&#21029;&#36628;&#23566;)&#35506;&#31243;(&#20214;)&#25976;&#21450;&#37329;&#38989;_0730&#24453;&#26356;&#26032;.xlsx" TargetMode="External"/><Relationship Id="rId1" Type="http://schemas.openxmlformats.org/officeDocument/2006/relationships/externalLinkPath" Target="2025_3.4_&#23416;&#29983;&#23416;&#32722;&#36628;&#23566;(&#25945;&#23416;&#21161;&#29702;&#21450;&#20491;&#21029;&#36628;&#23566;)&#35506;&#31243;(&#20214;)&#25976;&#21450;&#37329;&#38989;_0730&#24453;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3-4 學生學習輔導課程件數及金額"/>
      <sheetName val="表3-4-1 明細"/>
    </sheetNames>
    <sheetDataSet>
      <sheetData sheetId="0" refreshError="1"/>
      <sheetData sheetId="1">
        <row r="19">
          <cell r="B19">
            <v>611</v>
          </cell>
          <cell r="C19">
            <v>11726783</v>
          </cell>
          <cell r="D19">
            <v>1131</v>
          </cell>
          <cell r="E19">
            <v>29414370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96CF92-F03E-4C7E-9DD6-E913995C4B7D}" name="表格5_9" displayName="表格5_9" ref="A5:E20" headerRowCount="0" totalsRowShown="0" headerRowDxfId="12" dataDxfId="10" headerRowBorderDxfId="11" tableBorderDxfId="9" totalsRowBorderDxfId="8">
  <tableColumns count="5">
    <tableColumn id="1" xr3:uid="{32F790C7-4C91-46E2-848E-5A7B81C7320C}" name="欄1" headerRowDxfId="7" dataDxfId="6"/>
    <tableColumn id="2" xr3:uid="{02D9FFD0-4A91-49D6-B462-DC8B0BC77C46}" name="欄2" headerRowDxfId="5" dataDxfId="4"/>
    <tableColumn id="3" xr3:uid="{F2BA5591-7332-45CD-9217-0CA748F0B698}" name="欄3" headerRowDxfId="3" dataDxfId="2"/>
    <tableColumn id="4" xr3:uid="{5802972F-DB1C-40D1-B7E2-578BC97DE445}" name="欄4" dataDxfId="1"/>
    <tableColumn id="5" xr3:uid="{033892C6-E000-43DE-B43B-91ABC85EFDF6}" name="欄5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opLeftCell="A3" zoomScaleNormal="100" workbookViewId="0">
      <selection activeCell="F21" sqref="F21"/>
    </sheetView>
  </sheetViews>
  <sheetFormatPr defaultColWidth="9" defaultRowHeight="16.5" x14ac:dyDescent="0.25"/>
  <cols>
    <col min="1" max="1" width="21" style="1" customWidth="1"/>
    <col min="2" max="3" width="12.625" style="1" customWidth="1"/>
    <col min="4" max="5" width="12.625" style="6" customWidth="1"/>
    <col min="6" max="11" width="12.625" style="1" customWidth="1"/>
    <col min="12" max="12" width="10.25" style="1" customWidth="1"/>
    <col min="13" max="13" width="13.75" style="1" customWidth="1"/>
    <col min="14" max="16384" width="9" style="1"/>
  </cols>
  <sheetData>
    <row r="1" spans="1:11" ht="27.75" customHeight="1" x14ac:dyDescent="0.25">
      <c r="A1" s="54" t="s">
        <v>50</v>
      </c>
      <c r="B1" s="55"/>
      <c r="C1" s="55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57" t="s">
        <v>0</v>
      </c>
      <c r="B2" s="51" t="s">
        <v>1</v>
      </c>
      <c r="C2" s="51"/>
      <c r="D2" s="51"/>
      <c r="E2" s="51"/>
      <c r="F2" s="51" t="s">
        <v>2</v>
      </c>
      <c r="G2" s="51"/>
      <c r="H2" s="51"/>
      <c r="I2" s="51"/>
      <c r="J2" s="51"/>
      <c r="K2" s="51"/>
    </row>
    <row r="3" spans="1:11" x14ac:dyDescent="0.25">
      <c r="A3" s="58"/>
      <c r="B3" s="51" t="s">
        <v>17</v>
      </c>
      <c r="C3" s="51"/>
      <c r="D3" s="51" t="s">
        <v>18</v>
      </c>
      <c r="E3" s="51"/>
      <c r="F3" s="51" t="s">
        <v>3</v>
      </c>
      <c r="G3" s="51"/>
      <c r="H3" s="51"/>
      <c r="I3" s="51" t="s">
        <v>4</v>
      </c>
      <c r="J3" s="51"/>
      <c r="K3" s="51"/>
    </row>
    <row r="4" spans="1:11" x14ac:dyDescent="0.25">
      <c r="A4" s="58"/>
      <c r="B4" s="4" t="s">
        <v>5</v>
      </c>
      <c r="C4" s="4" t="s">
        <v>6</v>
      </c>
      <c r="D4" s="5" t="s">
        <v>7</v>
      </c>
      <c r="E4" s="5" t="s">
        <v>6</v>
      </c>
      <c r="F4" s="4" t="s">
        <v>8</v>
      </c>
      <c r="G4" s="4" t="s">
        <v>9</v>
      </c>
      <c r="H4" s="4" t="s">
        <v>6</v>
      </c>
      <c r="I4" s="4" t="s">
        <v>8</v>
      </c>
      <c r="J4" s="4" t="s">
        <v>9</v>
      </c>
      <c r="K4" s="4" t="s">
        <v>6</v>
      </c>
    </row>
    <row r="5" spans="1:11" x14ac:dyDescent="0.25">
      <c r="A5" s="10" t="s">
        <v>10</v>
      </c>
      <c r="B5" s="11">
        <v>196</v>
      </c>
      <c r="C5" s="11">
        <v>5213500</v>
      </c>
      <c r="D5" s="11" t="s">
        <v>16</v>
      </c>
      <c r="E5" s="11" t="s">
        <v>16</v>
      </c>
      <c r="F5" s="11" t="s">
        <v>16</v>
      </c>
      <c r="G5" s="11" t="s">
        <v>16</v>
      </c>
      <c r="H5" s="11" t="s">
        <v>16</v>
      </c>
      <c r="I5" s="11" t="s">
        <v>16</v>
      </c>
      <c r="J5" s="11" t="s">
        <v>16</v>
      </c>
      <c r="K5" s="12" t="s">
        <v>16</v>
      </c>
    </row>
    <row r="6" spans="1:11" x14ac:dyDescent="0.25">
      <c r="A6" s="13" t="s">
        <v>11</v>
      </c>
      <c r="B6" s="14">
        <v>224</v>
      </c>
      <c r="C6" s="14">
        <v>5661053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16</v>
      </c>
      <c r="J6" s="14" t="s">
        <v>16</v>
      </c>
      <c r="K6" s="15" t="s">
        <v>16</v>
      </c>
    </row>
    <row r="7" spans="1:11" x14ac:dyDescent="0.25">
      <c r="A7" s="10" t="s">
        <v>12</v>
      </c>
      <c r="B7" s="11">
        <v>288</v>
      </c>
      <c r="C7" s="11">
        <v>4824000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1" t="s">
        <v>16</v>
      </c>
      <c r="J7" s="11" t="s">
        <v>16</v>
      </c>
      <c r="K7" s="12" t="s">
        <v>16</v>
      </c>
    </row>
    <row r="8" spans="1:11" x14ac:dyDescent="0.25">
      <c r="A8" s="13" t="s">
        <v>13</v>
      </c>
      <c r="B8" s="14">
        <v>294</v>
      </c>
      <c r="C8" s="14">
        <v>3878500</v>
      </c>
      <c r="D8" s="14" t="s">
        <v>16</v>
      </c>
      <c r="E8" s="14" t="s">
        <v>16</v>
      </c>
      <c r="F8" s="14">
        <v>93</v>
      </c>
      <c r="G8" s="14">
        <v>870</v>
      </c>
      <c r="H8" s="14">
        <v>365700</v>
      </c>
      <c r="I8" s="14">
        <v>236</v>
      </c>
      <c r="J8" s="14">
        <v>236</v>
      </c>
      <c r="K8" s="15">
        <v>220875</v>
      </c>
    </row>
    <row r="9" spans="1:11" x14ac:dyDescent="0.25">
      <c r="A9" s="10" t="s">
        <v>14</v>
      </c>
      <c r="B9" s="11">
        <v>258</v>
      </c>
      <c r="C9" s="11">
        <v>4758730</v>
      </c>
      <c r="D9" s="11" t="s">
        <v>16</v>
      </c>
      <c r="E9" s="11" t="s">
        <v>16</v>
      </c>
      <c r="F9" s="11">
        <v>169</v>
      </c>
      <c r="G9" s="11">
        <v>1399</v>
      </c>
      <c r="H9" s="11">
        <v>517857</v>
      </c>
      <c r="I9" s="11">
        <v>184</v>
      </c>
      <c r="J9" s="11">
        <v>184</v>
      </c>
      <c r="K9" s="12">
        <v>255401</v>
      </c>
    </row>
    <row r="10" spans="1:11" x14ac:dyDescent="0.25">
      <c r="A10" s="13" t="s">
        <v>15</v>
      </c>
      <c r="B10" s="14">
        <v>304</v>
      </c>
      <c r="C10" s="14">
        <v>6016980</v>
      </c>
      <c r="D10" s="14" t="s">
        <v>16</v>
      </c>
      <c r="E10" s="14" t="s">
        <v>16</v>
      </c>
      <c r="F10" s="14">
        <v>206</v>
      </c>
      <c r="G10" s="14">
        <v>1234</v>
      </c>
      <c r="H10" s="14">
        <v>516038</v>
      </c>
      <c r="I10" s="14">
        <v>532</v>
      </c>
      <c r="J10" s="14">
        <v>532</v>
      </c>
      <c r="K10" s="15">
        <v>478147</v>
      </c>
    </row>
    <row r="11" spans="1:11" x14ac:dyDescent="0.25">
      <c r="A11" s="10" t="s">
        <v>19</v>
      </c>
      <c r="B11" s="11">
        <v>362</v>
      </c>
      <c r="C11" s="11">
        <v>6598380</v>
      </c>
      <c r="D11" s="11">
        <v>2568</v>
      </c>
      <c r="E11" s="11">
        <v>58953468</v>
      </c>
      <c r="F11" s="11">
        <v>196</v>
      </c>
      <c r="G11" s="11">
        <v>1296</v>
      </c>
      <c r="H11" s="11">
        <v>548556</v>
      </c>
      <c r="I11" s="11">
        <v>425</v>
      </c>
      <c r="J11" s="11">
        <v>425</v>
      </c>
      <c r="K11" s="12">
        <v>434568</v>
      </c>
    </row>
    <row r="12" spans="1:11" s="2" customFormat="1" x14ac:dyDescent="0.25">
      <c r="A12" s="16" t="s">
        <v>20</v>
      </c>
      <c r="B12" s="17">
        <v>333</v>
      </c>
      <c r="C12" s="18">
        <v>7923102</v>
      </c>
      <c r="D12" s="17">
        <v>2038</v>
      </c>
      <c r="E12" s="17">
        <v>56166467</v>
      </c>
      <c r="F12" s="17">
        <v>123</v>
      </c>
      <c r="G12" s="17">
        <v>727</v>
      </c>
      <c r="H12" s="17">
        <v>423026</v>
      </c>
      <c r="I12" s="17">
        <v>503</v>
      </c>
      <c r="J12" s="17">
        <v>503</v>
      </c>
      <c r="K12" s="19">
        <v>310395</v>
      </c>
    </row>
    <row r="13" spans="1:11" s="3" customFormat="1" x14ac:dyDescent="0.25">
      <c r="A13" s="7" t="s">
        <v>21</v>
      </c>
      <c r="B13" s="8">
        <v>374</v>
      </c>
      <c r="C13" s="8">
        <v>8735545</v>
      </c>
      <c r="D13" s="8">
        <v>1769</v>
      </c>
      <c r="E13" s="8">
        <v>49463791</v>
      </c>
      <c r="F13" s="8">
        <v>75</v>
      </c>
      <c r="G13" s="8">
        <v>612</v>
      </c>
      <c r="H13" s="8">
        <v>293990</v>
      </c>
      <c r="I13" s="8">
        <v>356</v>
      </c>
      <c r="J13" s="8">
        <v>356</v>
      </c>
      <c r="K13" s="8">
        <v>117700</v>
      </c>
    </row>
    <row r="14" spans="1:11" x14ac:dyDescent="0.25">
      <c r="A14" s="20" t="s">
        <v>22</v>
      </c>
      <c r="B14" s="19">
        <v>439</v>
      </c>
      <c r="C14" s="19">
        <v>8965690</v>
      </c>
      <c r="D14" s="19">
        <v>1707</v>
      </c>
      <c r="E14" s="19">
        <v>43847969</v>
      </c>
      <c r="F14" s="19">
        <v>71</v>
      </c>
      <c r="G14" s="19">
        <v>554</v>
      </c>
      <c r="H14" s="19">
        <v>344464</v>
      </c>
      <c r="I14" s="19">
        <v>558</v>
      </c>
      <c r="J14" s="19">
        <v>558</v>
      </c>
      <c r="K14" s="19">
        <v>352370</v>
      </c>
    </row>
    <row r="15" spans="1:11" s="3" customFormat="1" x14ac:dyDescent="0.25">
      <c r="A15" s="7" t="s">
        <v>23</v>
      </c>
      <c r="B15" s="8">
        <v>505</v>
      </c>
      <c r="C15" s="8">
        <v>10178068</v>
      </c>
      <c r="D15" s="8">
        <v>1479</v>
      </c>
      <c r="E15" s="8">
        <v>36835592</v>
      </c>
      <c r="F15" s="8">
        <v>84</v>
      </c>
      <c r="G15" s="8">
        <v>904</v>
      </c>
      <c r="H15" s="8">
        <v>527883</v>
      </c>
      <c r="I15" s="8">
        <v>483</v>
      </c>
      <c r="J15" s="8">
        <v>483</v>
      </c>
      <c r="K15" s="8">
        <v>344872</v>
      </c>
    </row>
    <row r="16" spans="1:11" x14ac:dyDescent="0.25">
      <c r="A16" s="20" t="s">
        <v>24</v>
      </c>
      <c r="B16" s="19">
        <v>574</v>
      </c>
      <c r="C16" s="19">
        <v>11348487</v>
      </c>
      <c r="D16" s="19">
        <v>1193</v>
      </c>
      <c r="E16" s="19">
        <v>30690445</v>
      </c>
      <c r="F16" s="19">
        <v>122</v>
      </c>
      <c r="G16" s="21">
        <v>1065</v>
      </c>
      <c r="H16" s="19">
        <v>581127</v>
      </c>
      <c r="I16" s="19">
        <v>482</v>
      </c>
      <c r="J16" s="19">
        <v>482</v>
      </c>
      <c r="K16" s="19">
        <v>327072</v>
      </c>
    </row>
    <row r="17" spans="1:13" x14ac:dyDescent="0.25">
      <c r="A17" s="7" t="s">
        <v>25</v>
      </c>
      <c r="B17" s="8">
        <v>631</v>
      </c>
      <c r="C17" s="8">
        <v>11624505</v>
      </c>
      <c r="D17" s="8">
        <v>1171</v>
      </c>
      <c r="E17" s="8">
        <v>30786139</v>
      </c>
      <c r="F17" s="8">
        <v>84</v>
      </c>
      <c r="G17" s="8">
        <v>837</v>
      </c>
      <c r="H17" s="8">
        <v>571159</v>
      </c>
      <c r="I17" s="8">
        <v>358</v>
      </c>
      <c r="J17" s="8">
        <v>358</v>
      </c>
      <c r="K17" s="8">
        <v>315914</v>
      </c>
    </row>
    <row r="18" spans="1:13" s="9" customFormat="1" x14ac:dyDescent="0.25">
      <c r="A18" s="22" t="s">
        <v>26</v>
      </c>
      <c r="B18" s="21">
        <v>628</v>
      </c>
      <c r="C18" s="21">
        <v>11496840</v>
      </c>
      <c r="D18" s="21">
        <v>1112</v>
      </c>
      <c r="E18" s="21">
        <v>29513751</v>
      </c>
      <c r="F18" s="21">
        <v>105</v>
      </c>
      <c r="G18" s="21">
        <v>1368</v>
      </c>
      <c r="H18" s="21">
        <v>1032484</v>
      </c>
      <c r="I18" s="21">
        <v>417</v>
      </c>
      <c r="J18" s="21">
        <v>417</v>
      </c>
      <c r="K18" s="21">
        <v>325677</v>
      </c>
    </row>
    <row r="19" spans="1:13" s="36" customFormat="1" x14ac:dyDescent="0.25">
      <c r="A19" s="34" t="s">
        <v>41</v>
      </c>
      <c r="B19" s="35">
        <v>596</v>
      </c>
      <c r="C19" s="35">
        <v>9242610</v>
      </c>
      <c r="D19" s="35">
        <v>1175</v>
      </c>
      <c r="E19" s="35">
        <v>30761864</v>
      </c>
      <c r="F19" s="35">
        <v>143</v>
      </c>
      <c r="G19" s="35">
        <v>1552</v>
      </c>
      <c r="H19" s="35">
        <v>1390334</v>
      </c>
      <c r="I19" s="35">
        <v>216</v>
      </c>
      <c r="J19" s="35">
        <v>216</v>
      </c>
      <c r="K19" s="35">
        <v>317951</v>
      </c>
      <c r="L19" s="37"/>
      <c r="M19" s="37"/>
    </row>
    <row r="20" spans="1:13" s="39" customFormat="1" x14ac:dyDescent="0.25">
      <c r="A20" s="22" t="s">
        <v>47</v>
      </c>
      <c r="B20" s="21">
        <v>612</v>
      </c>
      <c r="C20" s="21">
        <v>11348581</v>
      </c>
      <c r="D20" s="21">
        <v>1148</v>
      </c>
      <c r="E20" s="21">
        <v>29908435</v>
      </c>
      <c r="F20" s="21">
        <v>132</v>
      </c>
      <c r="G20" s="21">
        <v>1132</v>
      </c>
      <c r="H20" s="21">
        <v>1051687</v>
      </c>
      <c r="I20" s="21">
        <v>209</v>
      </c>
      <c r="J20" s="21">
        <v>209</v>
      </c>
      <c r="K20" s="21">
        <v>288266</v>
      </c>
    </row>
    <row r="21" spans="1:13" s="39" customFormat="1" x14ac:dyDescent="0.25">
      <c r="A21" s="22" t="s">
        <v>48</v>
      </c>
      <c r="B21" s="19">
        <f>'[1]表3-4-1 明細'!B19</f>
        <v>611</v>
      </c>
      <c r="C21" s="19">
        <f>'[1]表3-4-1 明細'!C19</f>
        <v>11726783</v>
      </c>
      <c r="D21" s="19">
        <f>'[1]表3-4-1 明細'!D19</f>
        <v>1131</v>
      </c>
      <c r="E21" s="19">
        <f>'[1]表3-4-1 明細'!E19</f>
        <v>29414370</v>
      </c>
      <c r="F21" s="19">
        <v>222</v>
      </c>
      <c r="G21" s="19">
        <v>2142</v>
      </c>
      <c r="H21" s="19">
        <v>1840242</v>
      </c>
      <c r="I21" s="19">
        <v>139</v>
      </c>
      <c r="J21" s="19">
        <v>39</v>
      </c>
      <c r="K21" s="19">
        <v>269689</v>
      </c>
    </row>
    <row r="22" spans="1:13" s="69" customFormat="1" x14ac:dyDescent="0.25">
      <c r="A22" s="67" t="s">
        <v>49</v>
      </c>
      <c r="B22" s="68">
        <f>'表3-4-1 明細'!B20</f>
        <v>622</v>
      </c>
      <c r="C22" s="68">
        <f>'表3-4-1 明細'!C20</f>
        <v>11862193</v>
      </c>
      <c r="D22" s="68">
        <f>'表3-4-1 明細'!D20</f>
        <v>1106</v>
      </c>
      <c r="E22" s="68">
        <f>'表3-4-1 明細'!E20</f>
        <v>28891025</v>
      </c>
      <c r="F22" s="68">
        <v>93</v>
      </c>
      <c r="G22" s="68">
        <v>726</v>
      </c>
      <c r="H22" s="68">
        <v>581719</v>
      </c>
      <c r="I22" s="68">
        <v>85</v>
      </c>
      <c r="J22" s="68">
        <v>85</v>
      </c>
      <c r="K22" s="68">
        <v>674445</v>
      </c>
    </row>
    <row r="23" spans="1:13" x14ac:dyDescent="0.25">
      <c r="A23" s="52" t="s">
        <v>54</v>
      </c>
      <c r="B23" s="52"/>
      <c r="C23" s="52"/>
      <c r="D23" s="52"/>
      <c r="E23" s="52"/>
      <c r="F23" s="53"/>
      <c r="G23" s="53"/>
      <c r="H23" s="53"/>
      <c r="I23" s="53"/>
      <c r="J23" s="53"/>
      <c r="K23" s="53"/>
    </row>
    <row r="24" spans="1:13" x14ac:dyDescent="0.25">
      <c r="A24" s="52"/>
      <c r="B24" s="52"/>
      <c r="C24" s="52"/>
      <c r="D24" s="52"/>
      <c r="E24" s="52"/>
      <c r="F24" s="53"/>
      <c r="G24" s="53"/>
      <c r="H24" s="53"/>
      <c r="I24" s="53"/>
      <c r="J24" s="53"/>
      <c r="K24" s="53"/>
    </row>
    <row r="25" spans="1:13" s="2" customFormat="1" x14ac:dyDescent="0.25">
      <c r="A25" s="52"/>
      <c r="B25" s="52"/>
      <c r="C25" s="52"/>
      <c r="D25" s="52"/>
      <c r="E25" s="52"/>
      <c r="F25" s="53"/>
      <c r="G25" s="53"/>
      <c r="H25" s="53"/>
      <c r="I25" s="53"/>
      <c r="J25" s="53"/>
      <c r="K25" s="53"/>
    </row>
    <row r="26" spans="1:13" s="2" customFormat="1" x14ac:dyDescent="0.25">
      <c r="A26" s="52"/>
      <c r="B26" s="52"/>
      <c r="C26" s="52"/>
      <c r="D26" s="52"/>
      <c r="E26" s="52"/>
      <c r="F26" s="53"/>
      <c r="G26" s="53"/>
      <c r="H26" s="53"/>
      <c r="I26" s="53"/>
      <c r="J26" s="53"/>
      <c r="K26" s="53"/>
    </row>
    <row r="27" spans="1:13" s="2" customFormat="1" x14ac:dyDescent="0.25">
      <c r="A27" s="52"/>
      <c r="B27" s="52"/>
      <c r="C27" s="52"/>
      <c r="D27" s="52"/>
      <c r="E27" s="52"/>
      <c r="F27" s="53"/>
      <c r="G27" s="53"/>
      <c r="H27" s="53"/>
      <c r="I27" s="53"/>
      <c r="J27" s="53"/>
      <c r="K27" s="53"/>
    </row>
    <row r="28" spans="1:13" s="2" customFormat="1" x14ac:dyDescent="0.25">
      <c r="A28" s="52"/>
      <c r="B28" s="52"/>
      <c r="C28" s="52"/>
      <c r="D28" s="52"/>
      <c r="E28" s="52"/>
      <c r="F28" s="53"/>
      <c r="G28" s="53"/>
      <c r="H28" s="53"/>
      <c r="I28" s="53"/>
      <c r="J28" s="53"/>
      <c r="K28" s="53"/>
    </row>
    <row r="29" spans="1:13" ht="178.5" customHeight="1" x14ac:dyDescent="0.25">
      <c r="A29" s="52"/>
      <c r="B29" s="52"/>
      <c r="C29" s="52"/>
      <c r="D29" s="52"/>
      <c r="E29" s="52"/>
      <c r="F29" s="53"/>
      <c r="G29" s="53"/>
      <c r="H29" s="53"/>
      <c r="I29" s="53"/>
      <c r="J29" s="53"/>
      <c r="K29" s="53"/>
    </row>
  </sheetData>
  <mergeCells count="9">
    <mergeCell ref="I3:K3"/>
    <mergeCell ref="A23:K29"/>
    <mergeCell ref="A1:K1"/>
    <mergeCell ref="A2:A4"/>
    <mergeCell ref="B2:E2"/>
    <mergeCell ref="F2:K2"/>
    <mergeCell ref="B3:C3"/>
    <mergeCell ref="D3:E3"/>
    <mergeCell ref="F3:H3"/>
  </mergeCells>
  <phoneticPr fontId="1" type="noConversion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4487-C9D4-4C27-BE3E-A15406CE1953}">
  <dimension ref="A1:E26"/>
  <sheetViews>
    <sheetView tabSelected="1" zoomScale="130" zoomScaleNormal="130" workbookViewId="0">
      <selection activeCell="C26" sqref="C26"/>
    </sheetView>
  </sheetViews>
  <sheetFormatPr defaultColWidth="9" defaultRowHeight="16.5" x14ac:dyDescent="0.25"/>
  <cols>
    <col min="1" max="3" width="22.625" style="27" customWidth="1"/>
    <col min="4" max="4" width="22.625" style="31" customWidth="1"/>
    <col min="5" max="5" width="22.625" style="27" customWidth="1"/>
    <col min="6" max="254" width="9" style="27"/>
    <col min="255" max="259" width="22.625" style="27" customWidth="1"/>
    <col min="260" max="510" width="9" style="27"/>
    <col min="511" max="515" width="22.625" style="27" customWidth="1"/>
    <col min="516" max="766" width="9" style="27"/>
    <col min="767" max="771" width="22.625" style="27" customWidth="1"/>
    <col min="772" max="1022" width="9" style="27"/>
    <col min="1023" max="1027" width="22.625" style="27" customWidth="1"/>
    <col min="1028" max="1278" width="9" style="27"/>
    <col min="1279" max="1283" width="22.625" style="27" customWidth="1"/>
    <col min="1284" max="1534" width="9" style="27"/>
    <col min="1535" max="1539" width="22.625" style="27" customWidth="1"/>
    <col min="1540" max="1790" width="9" style="27"/>
    <col min="1791" max="1795" width="22.625" style="27" customWidth="1"/>
    <col min="1796" max="2046" width="9" style="27"/>
    <col min="2047" max="2051" width="22.625" style="27" customWidth="1"/>
    <col min="2052" max="2302" width="9" style="27"/>
    <col min="2303" max="2307" width="22.625" style="27" customWidth="1"/>
    <col min="2308" max="2558" width="9" style="27"/>
    <col min="2559" max="2563" width="22.625" style="27" customWidth="1"/>
    <col min="2564" max="2814" width="9" style="27"/>
    <col min="2815" max="2819" width="22.625" style="27" customWidth="1"/>
    <col min="2820" max="3070" width="9" style="27"/>
    <col min="3071" max="3075" width="22.625" style="27" customWidth="1"/>
    <col min="3076" max="3326" width="9" style="27"/>
    <col min="3327" max="3331" width="22.625" style="27" customWidth="1"/>
    <col min="3332" max="3582" width="9" style="27"/>
    <col min="3583" max="3587" width="22.625" style="27" customWidth="1"/>
    <col min="3588" max="3838" width="9" style="27"/>
    <col min="3839" max="3843" width="22.625" style="27" customWidth="1"/>
    <col min="3844" max="4094" width="9" style="27"/>
    <col min="4095" max="4099" width="22.625" style="27" customWidth="1"/>
    <col min="4100" max="4350" width="9" style="27"/>
    <col min="4351" max="4355" width="22.625" style="27" customWidth="1"/>
    <col min="4356" max="4606" width="9" style="27"/>
    <col min="4607" max="4611" width="22.625" style="27" customWidth="1"/>
    <col min="4612" max="4862" width="9" style="27"/>
    <col min="4863" max="4867" width="22.625" style="27" customWidth="1"/>
    <col min="4868" max="5118" width="9" style="27"/>
    <col min="5119" max="5123" width="22.625" style="27" customWidth="1"/>
    <col min="5124" max="5374" width="9" style="27"/>
    <col min="5375" max="5379" width="22.625" style="27" customWidth="1"/>
    <col min="5380" max="5630" width="9" style="27"/>
    <col min="5631" max="5635" width="22.625" style="27" customWidth="1"/>
    <col min="5636" max="5886" width="9" style="27"/>
    <col min="5887" max="5891" width="22.625" style="27" customWidth="1"/>
    <col min="5892" max="6142" width="9" style="27"/>
    <col min="6143" max="6147" width="22.625" style="27" customWidth="1"/>
    <col min="6148" max="6398" width="9" style="27"/>
    <col min="6399" max="6403" width="22.625" style="27" customWidth="1"/>
    <col min="6404" max="6654" width="9" style="27"/>
    <col min="6655" max="6659" width="22.625" style="27" customWidth="1"/>
    <col min="6660" max="6910" width="9" style="27"/>
    <col min="6911" max="6915" width="22.625" style="27" customWidth="1"/>
    <col min="6916" max="7166" width="9" style="27"/>
    <col min="7167" max="7171" width="22.625" style="27" customWidth="1"/>
    <col min="7172" max="7422" width="9" style="27"/>
    <col min="7423" max="7427" width="22.625" style="27" customWidth="1"/>
    <col min="7428" max="7678" width="9" style="27"/>
    <col min="7679" max="7683" width="22.625" style="27" customWidth="1"/>
    <col min="7684" max="7934" width="9" style="27"/>
    <col min="7935" max="7939" width="22.625" style="27" customWidth="1"/>
    <col min="7940" max="8190" width="9" style="27"/>
    <col min="8191" max="8195" width="22.625" style="27" customWidth="1"/>
    <col min="8196" max="8446" width="9" style="27"/>
    <col min="8447" max="8451" width="22.625" style="27" customWidth="1"/>
    <col min="8452" max="8702" width="9" style="27"/>
    <col min="8703" max="8707" width="22.625" style="27" customWidth="1"/>
    <col min="8708" max="8958" width="9" style="27"/>
    <col min="8959" max="8963" width="22.625" style="27" customWidth="1"/>
    <col min="8964" max="9214" width="9" style="27"/>
    <col min="9215" max="9219" width="22.625" style="27" customWidth="1"/>
    <col min="9220" max="9470" width="9" style="27"/>
    <col min="9471" max="9475" width="22.625" style="27" customWidth="1"/>
    <col min="9476" max="9726" width="9" style="27"/>
    <col min="9727" max="9731" width="22.625" style="27" customWidth="1"/>
    <col min="9732" max="9982" width="9" style="27"/>
    <col min="9983" max="9987" width="22.625" style="27" customWidth="1"/>
    <col min="9988" max="10238" width="9" style="27"/>
    <col min="10239" max="10243" width="22.625" style="27" customWidth="1"/>
    <col min="10244" max="10494" width="9" style="27"/>
    <col min="10495" max="10499" width="22.625" style="27" customWidth="1"/>
    <col min="10500" max="10750" width="9" style="27"/>
    <col min="10751" max="10755" width="22.625" style="27" customWidth="1"/>
    <col min="10756" max="11006" width="9" style="27"/>
    <col min="11007" max="11011" width="22.625" style="27" customWidth="1"/>
    <col min="11012" max="11262" width="9" style="27"/>
    <col min="11263" max="11267" width="22.625" style="27" customWidth="1"/>
    <col min="11268" max="11518" width="9" style="27"/>
    <col min="11519" max="11523" width="22.625" style="27" customWidth="1"/>
    <col min="11524" max="11774" width="9" style="27"/>
    <col min="11775" max="11779" width="22.625" style="27" customWidth="1"/>
    <col min="11780" max="12030" width="9" style="27"/>
    <col min="12031" max="12035" width="22.625" style="27" customWidth="1"/>
    <col min="12036" max="12286" width="9" style="27"/>
    <col min="12287" max="12291" width="22.625" style="27" customWidth="1"/>
    <col min="12292" max="12542" width="9" style="27"/>
    <col min="12543" max="12547" width="22.625" style="27" customWidth="1"/>
    <col min="12548" max="12798" width="9" style="27"/>
    <col min="12799" max="12803" width="22.625" style="27" customWidth="1"/>
    <col min="12804" max="13054" width="9" style="27"/>
    <col min="13055" max="13059" width="22.625" style="27" customWidth="1"/>
    <col min="13060" max="13310" width="9" style="27"/>
    <col min="13311" max="13315" width="22.625" style="27" customWidth="1"/>
    <col min="13316" max="13566" width="9" style="27"/>
    <col min="13567" max="13571" width="22.625" style="27" customWidth="1"/>
    <col min="13572" max="13822" width="9" style="27"/>
    <col min="13823" max="13827" width="22.625" style="27" customWidth="1"/>
    <col min="13828" max="14078" width="9" style="27"/>
    <col min="14079" max="14083" width="22.625" style="27" customWidth="1"/>
    <col min="14084" max="14334" width="9" style="27"/>
    <col min="14335" max="14339" width="22.625" style="27" customWidth="1"/>
    <col min="14340" max="14590" width="9" style="27"/>
    <col min="14591" max="14595" width="22.625" style="27" customWidth="1"/>
    <col min="14596" max="14846" width="9" style="27"/>
    <col min="14847" max="14851" width="22.625" style="27" customWidth="1"/>
    <col min="14852" max="15102" width="9" style="27"/>
    <col min="15103" max="15107" width="22.625" style="27" customWidth="1"/>
    <col min="15108" max="15358" width="9" style="27"/>
    <col min="15359" max="15363" width="22.625" style="27" customWidth="1"/>
    <col min="15364" max="15614" width="9" style="27"/>
    <col min="15615" max="15619" width="22.625" style="27" customWidth="1"/>
    <col min="15620" max="15870" width="9" style="27"/>
    <col min="15871" max="15875" width="22.625" style="27" customWidth="1"/>
    <col min="15876" max="16126" width="9" style="27"/>
    <col min="16127" max="16131" width="22.625" style="27" customWidth="1"/>
    <col min="16132" max="16384" width="9" style="27"/>
  </cols>
  <sheetData>
    <row r="1" spans="1:5" ht="19.5" x14ac:dyDescent="0.25">
      <c r="A1" s="23" t="s">
        <v>51</v>
      </c>
      <c r="B1" s="24"/>
      <c r="C1" s="25"/>
      <c r="D1" s="26"/>
    </row>
    <row r="2" spans="1:5" x14ac:dyDescent="0.25">
      <c r="A2" s="59" t="s">
        <v>27</v>
      </c>
      <c r="B2" s="62" t="s">
        <v>1</v>
      </c>
      <c r="C2" s="63"/>
      <c r="D2" s="64"/>
      <c r="E2" s="65"/>
    </row>
    <row r="3" spans="1:5" x14ac:dyDescent="0.25">
      <c r="A3" s="60"/>
      <c r="B3" s="66" t="s">
        <v>28</v>
      </c>
      <c r="C3" s="66"/>
      <c r="D3" s="66" t="s">
        <v>29</v>
      </c>
      <c r="E3" s="66"/>
    </row>
    <row r="4" spans="1:5" x14ac:dyDescent="0.25">
      <c r="A4" s="61"/>
      <c r="B4" s="28" t="s">
        <v>5</v>
      </c>
      <c r="C4" s="28" t="s">
        <v>6</v>
      </c>
      <c r="D4" s="28" t="s">
        <v>7</v>
      </c>
      <c r="E4" s="28" t="s">
        <v>6</v>
      </c>
    </row>
    <row r="5" spans="1:5" x14ac:dyDescent="0.25">
      <c r="A5" s="29" t="s">
        <v>30</v>
      </c>
      <c r="B5" s="41">
        <v>0</v>
      </c>
      <c r="C5" s="43">
        <v>0</v>
      </c>
      <c r="D5" s="41">
        <v>64</v>
      </c>
      <c r="E5" s="47">
        <v>2730319</v>
      </c>
    </row>
    <row r="6" spans="1:5" x14ac:dyDescent="0.25">
      <c r="A6" s="29" t="s">
        <v>31</v>
      </c>
      <c r="B6" s="41">
        <v>11</v>
      </c>
      <c r="C6" s="43">
        <v>378089</v>
      </c>
      <c r="D6" s="41">
        <v>414</v>
      </c>
      <c r="E6" s="48">
        <v>9883122</v>
      </c>
    </row>
    <row r="7" spans="1:5" x14ac:dyDescent="0.25">
      <c r="A7" s="29" t="s">
        <v>32</v>
      </c>
      <c r="B7" s="70">
        <v>213</v>
      </c>
      <c r="C7" s="44">
        <v>3578798</v>
      </c>
      <c r="D7" s="70">
        <v>135</v>
      </c>
      <c r="E7" s="71">
        <v>3721094</v>
      </c>
    </row>
    <row r="8" spans="1:5" x14ac:dyDescent="0.25">
      <c r="A8" s="29" t="s">
        <v>33</v>
      </c>
      <c r="B8" s="41">
        <v>0</v>
      </c>
      <c r="C8" s="41">
        <v>0</v>
      </c>
      <c r="D8" s="41">
        <v>327</v>
      </c>
      <c r="E8" s="47">
        <v>9162766</v>
      </c>
    </row>
    <row r="9" spans="1:5" x14ac:dyDescent="0.25">
      <c r="A9" s="29" t="s">
        <v>45</v>
      </c>
      <c r="B9" s="41">
        <v>5</v>
      </c>
      <c r="C9" s="43">
        <v>191271</v>
      </c>
      <c r="D9" s="41">
        <v>27</v>
      </c>
      <c r="E9" s="47">
        <v>404201</v>
      </c>
    </row>
    <row r="10" spans="1:5" x14ac:dyDescent="0.25">
      <c r="A10" s="29" t="s">
        <v>34</v>
      </c>
      <c r="B10" s="41">
        <v>0</v>
      </c>
      <c r="C10" s="41">
        <v>0</v>
      </c>
      <c r="D10" s="41">
        <v>0</v>
      </c>
      <c r="E10" s="47">
        <v>0</v>
      </c>
    </row>
    <row r="11" spans="1:5" x14ac:dyDescent="0.25">
      <c r="A11" s="29" t="s">
        <v>35</v>
      </c>
      <c r="B11" s="41">
        <v>34</v>
      </c>
      <c r="C11" s="44">
        <v>933762</v>
      </c>
      <c r="D11" s="41">
        <v>127</v>
      </c>
      <c r="E11" s="47">
        <v>2323603</v>
      </c>
    </row>
    <row r="12" spans="1:5" x14ac:dyDescent="0.25">
      <c r="A12" s="29" t="s">
        <v>36</v>
      </c>
      <c r="B12" s="41">
        <v>0</v>
      </c>
      <c r="C12" s="41">
        <v>0</v>
      </c>
      <c r="D12" s="41">
        <v>12</v>
      </c>
      <c r="E12" s="47">
        <v>665920</v>
      </c>
    </row>
    <row r="13" spans="1:5" x14ac:dyDescent="0.25">
      <c r="A13" s="29" t="s">
        <v>46</v>
      </c>
      <c r="B13" s="41">
        <v>0</v>
      </c>
      <c r="C13" s="41">
        <v>0</v>
      </c>
      <c r="D13" s="41">
        <v>0</v>
      </c>
      <c r="E13" s="47">
        <v>0</v>
      </c>
    </row>
    <row r="14" spans="1:5" x14ac:dyDescent="0.25">
      <c r="A14" s="29" t="s">
        <v>42</v>
      </c>
      <c r="B14" s="41">
        <v>0</v>
      </c>
      <c r="C14" s="43">
        <v>0</v>
      </c>
      <c r="D14" s="41">
        <v>0</v>
      </c>
      <c r="E14" s="47">
        <v>0</v>
      </c>
    </row>
    <row r="15" spans="1:5" x14ac:dyDescent="0.25">
      <c r="A15" s="29" t="s">
        <v>44</v>
      </c>
      <c r="B15" s="41">
        <v>0</v>
      </c>
      <c r="C15" s="43">
        <v>0</v>
      </c>
      <c r="D15" s="41">
        <v>0</v>
      </c>
      <c r="E15" s="47">
        <v>0</v>
      </c>
    </row>
    <row r="16" spans="1:5" x14ac:dyDescent="0.25">
      <c r="A16" s="29" t="s">
        <v>43</v>
      </c>
      <c r="B16" s="41">
        <v>0</v>
      </c>
      <c r="C16" s="43">
        <v>0</v>
      </c>
      <c r="D16" s="41">
        <v>0</v>
      </c>
      <c r="E16" s="47">
        <v>0</v>
      </c>
    </row>
    <row r="17" spans="1:5" x14ac:dyDescent="0.25">
      <c r="A17" s="29" t="s">
        <v>37</v>
      </c>
      <c r="B17" s="41">
        <v>297</v>
      </c>
      <c r="C17" s="43">
        <v>5920449</v>
      </c>
      <c r="D17" s="41" t="s">
        <v>38</v>
      </c>
      <c r="E17" s="49" t="s">
        <v>38</v>
      </c>
    </row>
    <row r="18" spans="1:5" x14ac:dyDescent="0.25">
      <c r="A18" s="29" t="s">
        <v>39</v>
      </c>
      <c r="B18" s="41">
        <v>56</v>
      </c>
      <c r="C18" s="45">
        <v>731024</v>
      </c>
      <c r="D18" s="41" t="s">
        <v>38</v>
      </c>
      <c r="E18" s="49" t="s">
        <v>38</v>
      </c>
    </row>
    <row r="19" spans="1:5" x14ac:dyDescent="0.25">
      <c r="A19" s="40" t="s">
        <v>52</v>
      </c>
      <c r="B19" s="41">
        <v>6</v>
      </c>
      <c r="C19" s="45">
        <v>128800</v>
      </c>
      <c r="D19" s="41" t="s">
        <v>38</v>
      </c>
      <c r="E19" s="49" t="s">
        <v>38</v>
      </c>
    </row>
    <row r="20" spans="1:5" x14ac:dyDescent="0.25">
      <c r="A20" s="30" t="s">
        <v>40</v>
      </c>
      <c r="B20" s="42">
        <f>SUBTOTAL(109,B5:B19)</f>
        <v>622</v>
      </c>
      <c r="C20" s="46">
        <f>SUBTOTAL(109,C5:C19)</f>
        <v>11862193</v>
      </c>
      <c r="D20" s="50">
        <f>SUBTOTAL(109,D5:D18)</f>
        <v>1106</v>
      </c>
      <c r="E20" s="50">
        <f>SUBTOTAL(109,E5:E18)</f>
        <v>28891025</v>
      </c>
    </row>
    <row r="21" spans="1:5" x14ac:dyDescent="0.25">
      <c r="B21" s="38"/>
    </row>
    <row r="22" spans="1:5" x14ac:dyDescent="0.25">
      <c r="A22" s="27" t="s">
        <v>53</v>
      </c>
      <c r="D22" s="27"/>
    </row>
    <row r="24" spans="1:5" x14ac:dyDescent="0.25">
      <c r="C24" s="32"/>
      <c r="E24" s="32"/>
    </row>
    <row r="25" spans="1:5" x14ac:dyDescent="0.25">
      <c r="E25" s="33"/>
    </row>
    <row r="26" spans="1:5" x14ac:dyDescent="0.25">
      <c r="C26" s="32"/>
      <c r="E26" s="32"/>
    </row>
  </sheetData>
  <mergeCells count="4">
    <mergeCell ref="A2:A4"/>
    <mergeCell ref="B2:E2"/>
    <mergeCell ref="B3:C3"/>
    <mergeCell ref="D3:E3"/>
  </mergeCells>
  <phoneticPr fontId="1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表3-4 學生學習輔導課程件數及金額</vt:lpstr>
      <vt:lpstr>表3-4-1 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2015-08-20T08:43:03Z</cp:lastPrinted>
  <dcterms:created xsi:type="dcterms:W3CDTF">2014-07-29T03:03:54Z</dcterms:created>
  <dcterms:modified xsi:type="dcterms:W3CDTF">2026-08-12T02:05:38Z</dcterms:modified>
</cp:coreProperties>
</file>